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ethz-my.sharepoint.com/personal/ursbr_ethz_ch/Documents/UMNW/BioDivX/Datenworkshops/WS2/Bäume/Bäume 3/"/>
    </mc:Choice>
  </mc:AlternateContent>
  <xr:revisionPtr revIDLastSave="393" documentId="13_ncr:1_{79A11331-A11A-4516-BE00-B7090029DB80}" xr6:coauthVersionLast="47" xr6:coauthVersionMax="47" xr10:uidLastSave="{3880B646-10BC-4CE3-A9CE-F8DA4998E2C6}"/>
  <bookViews>
    <workbookView xWindow="-110" yWindow="-110" windowWidth="21820" windowHeight="14020" firstSheet="1" activeTab="3" xr2:uid="{00000000-000D-0000-FFFF-FFFF00000000}"/>
  </bookViews>
  <sheets>
    <sheet name="Tabelle3" sheetId="18" r:id="rId1"/>
    <sheet name="Tabelle2" sheetId="20" r:id="rId2"/>
    <sheet name="Tabelle4" sheetId="21" r:id="rId3"/>
    <sheet name="Tabelle5" sheetId="22" r:id="rId4"/>
    <sheet name="total" sheetId="7" r:id="rId5"/>
    <sheet name="Tabelle1" sheetId="19" r:id="rId6"/>
    <sheet name="MapBestände" sheetId="10" r:id="rId7"/>
    <sheet name="Entwicklungsstufen" sheetId="15" r:id="rId8"/>
    <sheet name="Tip Baumarten Verteilung" sheetId="8" state="hidden" r:id="rId9"/>
    <sheet name="Tip Altersklassen Verteilung" sheetId="9" state="hidden" r:id="rId10"/>
    <sheet name="Tip Histogramme" sheetId="12" state="hidden" r:id="rId11"/>
    <sheet name="Tip Entwicklung" sheetId="14" state="hidden" r:id="rId12"/>
  </sheets>
  <externalReferences>
    <externalReference r:id="rId13"/>
  </externalReferences>
  <definedNames>
    <definedName name="_xlnm._FilterDatabase" localSheetId="9" hidden="1">'Tip Altersklassen Verteilung'!$A$1:$D$261</definedName>
    <definedName name="_xlnm._FilterDatabase" localSheetId="4" hidden="1">total!$A$1:$Q$137</definedName>
    <definedName name="_xlchart.v1.0" hidden="1">total!$F$1</definedName>
    <definedName name="_xlchart.v1.1" hidden="1">total!$F$2:$F$137</definedName>
    <definedName name="_xlcn.WorksheetConnection_MapBeständeA1H13" hidden="1">MapBestände!$A$1:$H$13</definedName>
    <definedName name="_xlcn.WorksheetConnection_totalA1N261" hidden="1">total!$A$1:$N$137</definedName>
  </definedNames>
  <calcPr calcId="191028"/>
  <pivotCaches>
    <pivotCache cacheId="2001" r:id="rId14"/>
    <pivotCache cacheId="2002" r:id="rId15"/>
    <pivotCache cacheId="2004" r:id="rId16"/>
  </pivotCaches>
  <extLst>
    <ext xmlns:x15="http://schemas.microsoft.com/office/spreadsheetml/2010/11/main" uri="{FCE2AD5D-F65C-4FA6-A056-5C36A1767C68}">
      <x15:dataModel>
        <x15:modelTables>
          <x15:modelTable id="Bereich" name="Bereich" connection="WorksheetConnection_total!$A$1:$N$261"/>
          <x15:modelTable id="Bereich1" name="Bereich1" connection="WorksheetConnection_MapBestände!$A$1:$H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7" l="1"/>
  <c r="P40" i="7"/>
  <c r="P11" i="7"/>
  <c r="P12" i="7"/>
  <c r="P13" i="7"/>
  <c r="P24" i="7"/>
  <c r="P15" i="7"/>
  <c r="P25" i="7"/>
  <c r="P17" i="7"/>
  <c r="P26" i="7"/>
  <c r="P27" i="7"/>
  <c r="P41" i="7"/>
  <c r="P2" i="7"/>
  <c r="P42" i="7"/>
  <c r="P63" i="7"/>
  <c r="P64" i="7"/>
  <c r="P28" i="7"/>
  <c r="P3" i="7"/>
  <c r="P4" i="7"/>
  <c r="P65" i="7"/>
  <c r="P5" i="7"/>
  <c r="P30" i="7"/>
  <c r="P43" i="7"/>
  <c r="P66" i="7"/>
  <c r="P67" i="7"/>
  <c r="P68" i="7"/>
  <c r="P70" i="7"/>
  <c r="P91" i="7"/>
  <c r="P71" i="7"/>
  <c r="P45" i="7"/>
  <c r="P46" i="7"/>
  <c r="P72" i="7"/>
  <c r="P73" i="7"/>
  <c r="P10" i="7"/>
  <c r="P14" i="7"/>
  <c r="P74" i="7"/>
  <c r="P16" i="7"/>
  <c r="P18" i="7"/>
  <c r="P47" i="7"/>
  <c r="P48" i="7"/>
  <c r="P79" i="7"/>
  <c r="P19" i="7"/>
  <c r="P20" i="7"/>
  <c r="P52" i="7"/>
  <c r="P81" i="7"/>
  <c r="P21" i="7"/>
  <c r="P55" i="7"/>
  <c r="P93" i="7"/>
  <c r="P22" i="7"/>
  <c r="P84" i="7"/>
  <c r="P85" i="7"/>
  <c r="P88" i="7"/>
  <c r="P44" i="7"/>
  <c r="P62" i="7"/>
  <c r="P34" i="7"/>
  <c r="P49" i="7"/>
  <c r="P50" i="7"/>
  <c r="P51" i="7"/>
  <c r="P23" i="7"/>
  <c r="P89" i="7"/>
  <c r="P69" i="7"/>
  <c r="P37" i="7"/>
  <c r="P75" i="7"/>
  <c r="P76" i="7"/>
  <c r="P77" i="7"/>
  <c r="P78" i="7"/>
  <c r="P29" i="7"/>
  <c r="P80" i="7"/>
  <c r="P54" i="7"/>
  <c r="P82" i="7"/>
  <c r="P83" i="7"/>
  <c r="P31" i="7"/>
  <c r="P38" i="7"/>
  <c r="P86" i="7"/>
  <c r="P87" i="7"/>
  <c r="P106" i="7"/>
  <c r="P56" i="7"/>
  <c r="P90" i="7"/>
  <c r="P53" i="7"/>
  <c r="P92" i="7"/>
  <c r="P108" i="7"/>
  <c r="P94" i="7"/>
  <c r="P95" i="7"/>
  <c r="P96" i="7"/>
  <c r="P119" i="7"/>
  <c r="P109" i="7"/>
  <c r="P99" i="7"/>
  <c r="P58" i="7"/>
  <c r="P110" i="7"/>
  <c r="P97" i="7"/>
  <c r="P103" i="7"/>
  <c r="P98" i="7"/>
  <c r="P105" i="7"/>
  <c r="P57" i="7"/>
  <c r="P107" i="7"/>
  <c r="P111" i="7"/>
  <c r="P100" i="7"/>
  <c r="P112" i="7"/>
  <c r="P101" i="7"/>
  <c r="P32" i="7"/>
  <c r="P102" i="7"/>
  <c r="P113" i="7"/>
  <c r="P59" i="7"/>
  <c r="P121" i="7"/>
  <c r="P114" i="7"/>
  <c r="P104" i="7"/>
  <c r="P39" i="7"/>
  <c r="P120" i="7"/>
  <c r="P115" i="7"/>
  <c r="P116" i="7"/>
  <c r="P60" i="7"/>
  <c r="P117" i="7"/>
  <c r="P118" i="7"/>
  <c r="P61" i="7"/>
  <c r="P127" i="7"/>
  <c r="P33" i="7"/>
  <c r="P129" i="7"/>
  <c r="P130" i="7"/>
  <c r="P131" i="7"/>
  <c r="P132" i="7"/>
  <c r="P133" i="7"/>
  <c r="P134" i="7"/>
  <c r="P135" i="7"/>
  <c r="P35" i="7"/>
  <c r="P36" i="7"/>
  <c r="P6" i="7"/>
  <c r="P7" i="7"/>
  <c r="P8" i="7"/>
  <c r="G107" i="7" l="1"/>
  <c r="G105" i="7"/>
  <c r="G103" i="7"/>
  <c r="G99" i="7"/>
  <c r="G96" i="7"/>
  <c r="G95" i="7"/>
  <c r="G94" i="7"/>
  <c r="G87" i="7"/>
  <c r="G83" i="7"/>
  <c r="G31" i="7"/>
  <c r="G124" i="7"/>
  <c r="G125" i="7"/>
  <c r="G6" i="7"/>
  <c r="G7" i="7"/>
  <c r="G8" i="7"/>
  <c r="G9" i="7"/>
  <c r="G40" i="7"/>
  <c r="G11" i="7"/>
  <c r="G12" i="7"/>
  <c r="G13" i="7"/>
  <c r="G24" i="7"/>
  <c r="G15" i="7"/>
  <c r="G25" i="7"/>
  <c r="G17" i="7"/>
  <c r="G26" i="7"/>
  <c r="G27" i="7"/>
  <c r="G41" i="7"/>
  <c r="G2" i="7"/>
  <c r="G42" i="7"/>
  <c r="G63" i="7"/>
  <c r="G64" i="7"/>
  <c r="G28" i="7"/>
  <c r="G3" i="7"/>
  <c r="G4" i="7"/>
  <c r="G65" i="7"/>
  <c r="G5" i="7"/>
  <c r="G30" i="7"/>
  <c r="G43" i="7"/>
  <c r="G66" i="7"/>
  <c r="G67" i="7"/>
  <c r="G68" i="7"/>
  <c r="G70" i="7"/>
  <c r="G91" i="7"/>
  <c r="G71" i="7"/>
  <c r="G45" i="7"/>
  <c r="G46" i="7"/>
  <c r="G72" i="7"/>
  <c r="G73" i="7"/>
  <c r="G10" i="7"/>
  <c r="G14" i="7"/>
  <c r="G74" i="7"/>
  <c r="G16" i="7"/>
  <c r="G18" i="7"/>
  <c r="G47" i="7"/>
  <c r="G48" i="7"/>
  <c r="G79" i="7"/>
  <c r="G19" i="7"/>
  <c r="G20" i="7"/>
  <c r="G52" i="7"/>
  <c r="G81" i="7"/>
  <c r="G21" i="7"/>
  <c r="G55" i="7"/>
  <c r="G93" i="7"/>
  <c r="G22" i="7"/>
  <c r="G84" i="7"/>
  <c r="G85" i="7"/>
  <c r="G88" i="7"/>
  <c r="G44" i="7"/>
  <c r="G62" i="7"/>
  <c r="G34" i="7"/>
  <c r="G49" i="7"/>
  <c r="G50" i="7"/>
  <c r="G51" i="7"/>
  <c r="G23" i="7"/>
  <c r="G89" i="7"/>
  <c r="G69" i="7"/>
  <c r="G37" i="7"/>
  <c r="G126" i="7"/>
  <c r="G128" i="7"/>
  <c r="G136" i="7"/>
  <c r="G137" i="7"/>
  <c r="G75" i="7"/>
  <c r="G76" i="7"/>
  <c r="G77" i="7"/>
  <c r="G78" i="7"/>
  <c r="G29" i="7"/>
  <c r="G80" i="7"/>
  <c r="G54" i="7"/>
  <c r="G82" i="7"/>
  <c r="G123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apBestände!$A$1:$H$13" type="102" refreshedVersion="7" minRefreshableVersion="5">
    <extLst>
      <ext xmlns:x15="http://schemas.microsoft.com/office/spreadsheetml/2010/11/main" uri="{DE250136-89BD-433C-8126-D09CA5730AF9}">
        <x15:connection id="Bereich1">
          <x15:rangePr sourceName="_xlcn.WorksheetConnection_MapBeständeA1H13"/>
        </x15:connection>
      </ext>
    </extLst>
  </connection>
  <connection id="3" xr16:uid="{00000000-0015-0000-FFFF-FFFF02000000}" name="WorksheetConnection_total!$A$1:$N$261" type="102" refreshedVersion="7" minRefreshableVersion="5">
    <extLst>
      <ext xmlns:x15="http://schemas.microsoft.com/office/spreadsheetml/2010/11/main" uri="{DE250136-89BD-433C-8126-D09CA5730AF9}">
        <x15:connection id="Bereich">
          <x15:rangePr sourceName="_xlcn.WorksheetConnection_totalA1N261"/>
        </x15:connection>
      </ext>
    </extLst>
  </connection>
</connections>
</file>

<file path=xl/sharedStrings.xml><?xml version="1.0" encoding="utf-8"?>
<sst xmlns="http://schemas.openxmlformats.org/spreadsheetml/2006/main" count="1128" uniqueCount="74">
  <si>
    <t>Anzahl von Artname</t>
  </si>
  <si>
    <t>Spaltenbeschriftungen</t>
  </si>
  <si>
    <t>Zeilenbeschriftungen</t>
  </si>
  <si>
    <t>B1</t>
  </si>
  <si>
    <t>B2</t>
  </si>
  <si>
    <t>B3</t>
  </si>
  <si>
    <t>S2</t>
  </si>
  <si>
    <t>Gesamtergebnis</t>
  </si>
  <si>
    <t>andere</t>
  </si>
  <si>
    <t>Bergahorn</t>
  </si>
  <si>
    <t>Buche</t>
  </si>
  <si>
    <t>Douglasie</t>
  </si>
  <si>
    <t>Esche</t>
  </si>
  <si>
    <t>Fichte</t>
  </si>
  <si>
    <t>Kirschbaum</t>
  </si>
  <si>
    <t>Lärche</t>
  </si>
  <si>
    <t>Tanne</t>
  </si>
  <si>
    <t>Traubeneiche</t>
  </si>
  <si>
    <t>Walföhre</t>
  </si>
  <si>
    <t>Mittelwert von Durchmesser_BHD</t>
  </si>
  <si>
    <t>Durchmesser soll tief</t>
  </si>
  <si>
    <t>Durchmesser soll hoch</t>
  </si>
  <si>
    <t>90% Traubeneiche</t>
  </si>
  <si>
    <t xml:space="preserve">30% Buche </t>
  </si>
  <si>
    <t>ID_Exkursion</t>
  </si>
  <si>
    <t>OBJECTID</t>
  </si>
  <si>
    <t>Artname</t>
  </si>
  <si>
    <t>Sicherheit</t>
  </si>
  <si>
    <t>Bemerkung</t>
  </si>
  <si>
    <t>Durchmesser_BHD</t>
  </si>
  <si>
    <t>ID_Bestand</t>
  </si>
  <si>
    <t>x</t>
  </si>
  <si>
    <t>y</t>
  </si>
  <si>
    <t>Entwicklungsstufe</t>
  </si>
  <si>
    <t>Mischungsformel</t>
  </si>
  <si>
    <t>Nadelholzanteil</t>
  </si>
  <si>
    <t>var1</t>
  </si>
  <si>
    <t>var2</t>
  </si>
  <si>
    <t>Entwicklungsstufe Baum (berechnet)</t>
  </si>
  <si>
    <t>histo</t>
  </si>
  <si>
    <t>22_03_18</t>
  </si>
  <si>
    <t>sicher</t>
  </si>
  <si>
    <t>wenig Abstand</t>
  </si>
  <si>
    <t>heterogen zweischichtig mit Laerche Ueberhaelter</t>
  </si>
  <si>
    <t>Feldahorn</t>
  </si>
  <si>
    <t>heterogen etwas stufig</t>
  </si>
  <si>
    <t>.</t>
  </si>
  <si>
    <t>FÜR DARSTELLUNG</t>
  </si>
  <si>
    <t>stufig</t>
  </si>
  <si>
    <t>Roteiche</t>
  </si>
  <si>
    <t>Stieleiche</t>
  </si>
  <si>
    <t>Bestand</t>
  </si>
  <si>
    <t>A1</t>
  </si>
  <si>
    <t>S1</t>
  </si>
  <si>
    <t>Zufallszahlen -&gt; mir echten Daten füllen!</t>
  </si>
  <si>
    <t>Tip: Pivot Tabelle</t>
  </si>
  <si>
    <t>obere Grenze</t>
  </si>
  <si>
    <t>Stufe</t>
  </si>
  <si>
    <t>A2</t>
  </si>
  <si>
    <t>Anzahl von OBJECTID</t>
  </si>
  <si>
    <t>(Leer)</t>
  </si>
  <si>
    <t>Exkursion</t>
  </si>
  <si>
    <t>0306VE</t>
  </si>
  <si>
    <t>TRICK</t>
  </si>
  <si>
    <t xml:space="preserve">BestandesIDs der beiden Exkursiondaten etwas nach oben oder unten verschieben durch Neuberechnen der </t>
  </si>
  <si>
    <t>(hier wurde durch die Farben noch nach VM/NM unterschieden, 2021 wurden an einem Tag alle Bestände erfasst</t>
  </si>
  <si>
    <t>0322NM</t>
  </si>
  <si>
    <t>Waldföhre</t>
  </si>
  <si>
    <t>0322VM</t>
  </si>
  <si>
    <t>0329NM</t>
  </si>
  <si>
    <t>0329VM</t>
  </si>
  <si>
    <t>(Alle)</t>
  </si>
  <si>
    <t>&lt;</t>
  </si>
  <si>
    <t>Für Bestände in 3D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</si>
</sst>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onnections" Target="connections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powerPivotData" Target="model/item.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Anzahl Bäume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Tabelle3!$A$3:$A$16</c:f>
              <c:strCache>
                <c:ptCount val="12"/>
                <c:pt idx="0">
                  <c:v>andere</c:v>
                </c:pt>
                <c:pt idx="1">
                  <c:v>Bergahorn</c:v>
                </c:pt>
                <c:pt idx="2">
                  <c:v>Buche</c:v>
                </c:pt>
                <c:pt idx="3">
                  <c:v>Douglasie</c:v>
                </c:pt>
                <c:pt idx="4">
                  <c:v>Esche</c:v>
                </c:pt>
                <c:pt idx="5">
                  <c:v>Fichte</c:v>
                </c:pt>
                <c:pt idx="6">
                  <c:v>Kirschbaum</c:v>
                </c:pt>
                <c:pt idx="7">
                  <c:v>Lärche</c:v>
                </c:pt>
                <c:pt idx="8">
                  <c:v>Tanne</c:v>
                </c:pt>
                <c:pt idx="9">
                  <c:v>Traubeneiche</c:v>
                </c:pt>
                <c:pt idx="10">
                  <c:v>Walföhre</c:v>
                </c:pt>
                <c:pt idx="11">
                  <c:v>Gesamtergebnis</c:v>
                </c:pt>
              </c:strCache>
            </c:strRef>
          </c:cat>
          <c:val>
            <c:numRef>
              <c:f>Tabelle3!$F$3:$F$13</c:f>
              <c:numCache>
                <c:formatCode>General</c:formatCode>
                <c:ptCount val="11"/>
                <c:pt idx="0">
                  <c:v>1</c:v>
                </c:pt>
                <c:pt idx="1">
                  <c:v>20</c:v>
                </c:pt>
                <c:pt idx="2">
                  <c:v>34</c:v>
                </c:pt>
                <c:pt idx="3">
                  <c:v>11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10</c:v>
                </c:pt>
                <c:pt idx="8">
                  <c:v>30</c:v>
                </c:pt>
                <c:pt idx="9">
                  <c:v>12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B4-42ED-97CE-A705AD82D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028616"/>
        <c:axId val="699771792"/>
      </c:barChart>
      <c:catAx>
        <c:axId val="55902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771792"/>
        <c:crosses val="autoZero"/>
        <c:auto val="1"/>
        <c:lblAlgn val="ctr"/>
        <c:lblOffset val="100"/>
        <c:noMultiLvlLbl val="0"/>
      </c:catAx>
      <c:valAx>
        <c:axId val="6997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2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Entwicklungsstufen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8D-49FC-B0BE-6E10A34869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8D-49FC-B0BE-6E10A34869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8D-49FC-B0BE-6E10A34869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8D-49FC-B0BE-6E10A3486904}"/>
              </c:ext>
            </c:extLst>
          </c:dPt>
          <c:cat>
            <c:strRef>
              <c:f>Tabelle3!$B$2:$G$2</c:f>
              <c:strCache>
                <c:ptCount val="5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S2</c:v>
                </c:pt>
                <c:pt idx="4">
                  <c:v>Gesamtergebnis</c:v>
                </c:pt>
              </c:strCache>
            </c:strRef>
          </c:cat>
          <c:val>
            <c:numRef>
              <c:f>Tabelle3!$B$14:$E$14</c:f>
              <c:numCache>
                <c:formatCode>General</c:formatCode>
                <c:ptCount val="4"/>
                <c:pt idx="0">
                  <c:v>16</c:v>
                </c:pt>
                <c:pt idx="1">
                  <c:v>43</c:v>
                </c:pt>
                <c:pt idx="2">
                  <c:v>39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F-4128-BA96-AD3D7C7CF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Bergahorn,</a:t>
            </a:r>
            <a:r>
              <a:rPr lang="de-CH" baseline="0"/>
              <a:t> Buche und Tanne nach Entwicklungsstufen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Tabelle3!$A$3:$A$13</c15:sqref>
                  </c15:fullRef>
                </c:ext>
              </c:extLst>
              <c:f>(Tabelle3!$A$4:$A$5,Tabelle3!$A$11)</c:f>
              <c:strCache>
                <c:ptCount val="3"/>
                <c:pt idx="0">
                  <c:v>Bergahorn</c:v>
                </c:pt>
                <c:pt idx="1">
                  <c:v>Buche</c:v>
                </c:pt>
                <c:pt idx="2">
                  <c:v>Tanne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Tabelle3!$B$3:$B$13</c15:sqref>
                  </c15:fullRef>
                </c:ext>
              </c:extLst>
              <c:f>(Tabelle3!$B$4:$B$5,Tabelle3!$B$11)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2-41A2-93E8-0C61F376DDD5}"/>
            </c:ext>
          </c:extLst>
        </c:ser>
        <c:ser>
          <c:idx val="1"/>
          <c:order val="1"/>
          <c:tx>
            <c:v>B2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Bergahorn</c:v>
              </c:pt>
              <c:pt idx="1">
                <c:v>Buche</c:v>
              </c:pt>
              <c:pt idx="2">
                <c:v>Tanne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Tabelle3!$C$3:$C$13</c15:sqref>
                  </c15:fullRef>
                </c:ext>
              </c:extLst>
              <c:f>(Tabelle3!$C$4:$C$5,Tabelle3!$C$11)</c:f>
              <c:numCache>
                <c:formatCode>General</c:formatCode>
                <c:ptCount val="3"/>
                <c:pt idx="1">
                  <c:v>20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2-41A2-93E8-0C61F376DDD5}"/>
            </c:ext>
          </c:extLst>
        </c:ser>
        <c:ser>
          <c:idx val="2"/>
          <c:order val="2"/>
          <c:tx>
            <c:v>B3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Bergahorn</c:v>
              </c:pt>
              <c:pt idx="1">
                <c:v>Buche</c:v>
              </c:pt>
              <c:pt idx="2">
                <c:v>Tanne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Tabelle3!$D$3:$D$13</c15:sqref>
                  </c15:fullRef>
                </c:ext>
              </c:extLst>
              <c:f>(Tabelle3!$D$4:$D$5,Tabelle3!$D$11)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2-41A2-93E8-0C61F376DDD5}"/>
            </c:ext>
          </c:extLst>
        </c:ser>
        <c:ser>
          <c:idx val="3"/>
          <c:order val="3"/>
          <c:tx>
            <c:v>S2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Bergahorn</c:v>
              </c:pt>
              <c:pt idx="1">
                <c:v>Buche</c:v>
              </c:pt>
              <c:pt idx="2">
                <c:v>Tanne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Tabelle3!$E$3:$E$13</c15:sqref>
                  </c15:fullRef>
                </c:ext>
              </c:extLst>
              <c:f>(Tabelle3!$E$4:$E$5,Tabelle3!$E$11)</c:f>
              <c:numCache>
                <c:formatCode>General</c:formatCode>
                <c:ptCount val="3"/>
                <c:pt idx="0">
                  <c:v>6</c:v>
                </c:pt>
                <c:pt idx="1">
                  <c:v>10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2-41A2-93E8-0C61F376D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8275944"/>
        <c:axId val="328276272"/>
      </c:barChart>
      <c:catAx>
        <c:axId val="32827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276272"/>
        <c:crosses val="autoZero"/>
        <c:auto val="1"/>
        <c:lblAlgn val="ctr"/>
        <c:lblOffset val="100"/>
        <c:noMultiLvlLbl val="0"/>
      </c:catAx>
      <c:valAx>
        <c:axId val="32827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275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Durchschnitt Entwicklungsstufe</a:t>
            </a:r>
            <a:r>
              <a:rPr lang="de-CH" baseline="0"/>
              <a:t> vs Messung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Tief</c:v>
          </c:tx>
          <c:spPr>
            <a:solidFill>
              <a:schemeClr val="accent2"/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Tabelle2!$G$3:$G$12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20</c:v>
                </c:pt>
                <c:pt idx="3">
                  <c:v>50</c:v>
                </c:pt>
                <c:pt idx="4">
                  <c:v>40</c:v>
                </c:pt>
                <c:pt idx="5">
                  <c:v>40</c:v>
                </c:pt>
                <c:pt idx="6">
                  <c:v>30</c:v>
                </c:pt>
                <c:pt idx="7">
                  <c:v>20</c:v>
                </c:pt>
                <c:pt idx="8">
                  <c:v>40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F-484D-87A4-73EE0F1C5DF8}"/>
            </c:ext>
          </c:extLst>
        </c:ser>
        <c:ser>
          <c:idx val="0"/>
          <c:order val="1"/>
          <c:tx>
            <c:v>Messung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Tabelle2!$A$3:$A$12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numCache>
            </c:numRef>
          </c:cat>
          <c:val>
            <c:numRef>
              <c:f>Tabelle2!$F$3:$F$12</c:f>
              <c:numCache>
                <c:formatCode>General</c:formatCode>
                <c:ptCount val="10"/>
                <c:pt idx="0">
                  <c:v>59.18181818181818</c:v>
                </c:pt>
                <c:pt idx="1">
                  <c:v>54.1</c:v>
                </c:pt>
                <c:pt idx="2">
                  <c:v>39.53846153846154</c:v>
                </c:pt>
                <c:pt idx="3">
                  <c:v>56.133333333333333</c:v>
                </c:pt>
                <c:pt idx="4">
                  <c:v>40.5</c:v>
                </c:pt>
                <c:pt idx="5">
                  <c:v>44.888888888888886</c:v>
                </c:pt>
                <c:pt idx="6">
                  <c:v>36.25</c:v>
                </c:pt>
                <c:pt idx="7">
                  <c:v>25.35</c:v>
                </c:pt>
                <c:pt idx="8">
                  <c:v>42.888888888888886</c:v>
                </c:pt>
                <c:pt idx="9">
                  <c:v>43.666666666666664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F-484D-87A4-73EE0F1C5DF8}"/>
            </c:ext>
          </c:extLst>
        </c:ser>
        <c:ser>
          <c:idx val="2"/>
          <c:order val="2"/>
          <c:tx>
            <c:v>Hoch</c:v>
          </c:tx>
          <c:spPr>
            <a:solidFill>
              <a:schemeClr val="accent3"/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Tabelle2!$H$3:$H$12</c:f>
              <c:numCache>
                <c:formatCode>General</c:formatCode>
                <c:ptCount val="10"/>
                <c:pt idx="0">
                  <c:v>60</c:v>
                </c:pt>
                <c:pt idx="1">
                  <c:v>60</c:v>
                </c:pt>
                <c:pt idx="2">
                  <c:v>30</c:v>
                </c:pt>
                <c:pt idx="3">
                  <c:v>60</c:v>
                </c:pt>
                <c:pt idx="4">
                  <c:v>50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EF-484D-87A4-73EE0F1C5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735392"/>
        <c:axId val="326736048"/>
      </c:barChart>
      <c:catAx>
        <c:axId val="32673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736048"/>
        <c:crosses val="autoZero"/>
        <c:auto val="1"/>
        <c:lblAlgn val="ctr"/>
        <c:lblOffset val="100"/>
        <c:noMultiLvlLbl val="0"/>
      </c:catAx>
      <c:valAx>
        <c:axId val="32673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73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 Bäume2022.xlsx]Tip Baumarten Verteilung!PivotTable1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 Baumarten Verteilung'!$B$3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'Tip Baumarten Verteilung'!$A$4:$A$19</c:f>
              <c:strCache>
                <c:ptCount val="15"/>
                <c:pt idx="0">
                  <c:v>Buche</c:v>
                </c:pt>
                <c:pt idx="1">
                  <c:v>Tanne</c:v>
                </c:pt>
                <c:pt idx="2">
                  <c:v>Bergahorn</c:v>
                </c:pt>
                <c:pt idx="3">
                  <c:v>Traubeneiche</c:v>
                </c:pt>
                <c:pt idx="4">
                  <c:v>Douglasie</c:v>
                </c:pt>
                <c:pt idx="5">
                  <c:v>Lärche</c:v>
                </c:pt>
                <c:pt idx="6">
                  <c:v>Kirschbaum</c:v>
                </c:pt>
                <c:pt idx="7">
                  <c:v>Esche</c:v>
                </c:pt>
                <c:pt idx="8">
                  <c:v>Fichte</c:v>
                </c:pt>
                <c:pt idx="9">
                  <c:v>Walföhre</c:v>
                </c:pt>
                <c:pt idx="10">
                  <c:v>.</c:v>
                </c:pt>
                <c:pt idx="11">
                  <c:v>Roteiche</c:v>
                </c:pt>
                <c:pt idx="12">
                  <c:v>Stieleiche</c:v>
                </c:pt>
                <c:pt idx="13">
                  <c:v>andere</c:v>
                </c:pt>
                <c:pt idx="14">
                  <c:v>(Leer)</c:v>
                </c:pt>
              </c:strCache>
            </c:strRef>
          </c:cat>
          <c:val>
            <c:numRef>
              <c:f>'Tip Baumarten Verteilung'!$B$4:$B$19</c:f>
              <c:numCache>
                <c:formatCode>General</c:formatCode>
                <c:ptCount val="15"/>
                <c:pt idx="0">
                  <c:v>35</c:v>
                </c:pt>
                <c:pt idx="1">
                  <c:v>30</c:v>
                </c:pt>
                <c:pt idx="2">
                  <c:v>20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3-41CF-A85C-709C4872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471279"/>
        <c:axId val="1184471695"/>
      </c:barChart>
      <c:valAx>
        <c:axId val="1184471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471279"/>
        <c:crosses val="autoZero"/>
        <c:crossBetween val="between"/>
      </c:valAx>
      <c:catAx>
        <c:axId val="118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47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BHD</a:t>
            </a:r>
            <a:r>
              <a:rPr lang="de-CH" baseline="0"/>
              <a:t> pro Bestand und Exkursion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0322VM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'Tip Altersklassen Verteilung'!$C$70:$C$130</c:f>
              <c:numCache>
                <c:formatCode>General</c:formatCode>
                <c:ptCount val="61"/>
                <c:pt idx="0">
                  <c:v>56</c:v>
                </c:pt>
                <c:pt idx="1">
                  <c:v>48</c:v>
                </c:pt>
                <c:pt idx="2">
                  <c:v>43</c:v>
                </c:pt>
                <c:pt idx="3">
                  <c:v>44</c:v>
                </c:pt>
                <c:pt idx="4">
                  <c:v>40</c:v>
                </c:pt>
                <c:pt idx="5">
                  <c:v>44</c:v>
                </c:pt>
                <c:pt idx="6">
                  <c:v>50</c:v>
                </c:pt>
                <c:pt idx="7">
                  <c:v>53</c:v>
                </c:pt>
                <c:pt idx="8">
                  <c:v>56</c:v>
                </c:pt>
                <c:pt idx="9">
                  <c:v>67</c:v>
                </c:pt>
                <c:pt idx="10">
                  <c:v>57</c:v>
                </c:pt>
                <c:pt idx="11">
                  <c:v>60</c:v>
                </c:pt>
                <c:pt idx="12">
                  <c:v>57</c:v>
                </c:pt>
                <c:pt idx="13">
                  <c:v>42</c:v>
                </c:pt>
                <c:pt idx="14">
                  <c:v>35</c:v>
                </c:pt>
                <c:pt idx="15">
                  <c:v>32</c:v>
                </c:pt>
                <c:pt idx="16">
                  <c:v>46</c:v>
                </c:pt>
                <c:pt idx="17">
                  <c:v>50</c:v>
                </c:pt>
                <c:pt idx="18">
                  <c:v>32</c:v>
                </c:pt>
                <c:pt idx="19">
                  <c:v>25</c:v>
                </c:pt>
                <c:pt idx="20">
                  <c:v>30</c:v>
                </c:pt>
                <c:pt idx="21">
                  <c:v>43</c:v>
                </c:pt>
                <c:pt idx="22">
                  <c:v>43</c:v>
                </c:pt>
                <c:pt idx="23">
                  <c:v>36</c:v>
                </c:pt>
                <c:pt idx="24">
                  <c:v>41</c:v>
                </c:pt>
                <c:pt idx="25">
                  <c:v>40</c:v>
                </c:pt>
                <c:pt idx="26">
                  <c:v>46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39</c:v>
                </c:pt>
                <c:pt idx="31">
                  <c:v>32</c:v>
                </c:pt>
                <c:pt idx="32">
                  <c:v>45</c:v>
                </c:pt>
                <c:pt idx="33">
                  <c:v>53</c:v>
                </c:pt>
                <c:pt idx="34">
                  <c:v>53</c:v>
                </c:pt>
                <c:pt idx="35">
                  <c:v>46</c:v>
                </c:pt>
                <c:pt idx="36">
                  <c:v>45</c:v>
                </c:pt>
                <c:pt idx="37">
                  <c:v>43</c:v>
                </c:pt>
                <c:pt idx="38">
                  <c:v>76</c:v>
                </c:pt>
                <c:pt idx="39">
                  <c:v>66</c:v>
                </c:pt>
                <c:pt idx="40">
                  <c:v>58</c:v>
                </c:pt>
                <c:pt idx="41">
                  <c:v>49</c:v>
                </c:pt>
                <c:pt idx="42">
                  <c:v>36</c:v>
                </c:pt>
                <c:pt idx="43">
                  <c:v>53</c:v>
                </c:pt>
                <c:pt idx="44">
                  <c:v>67</c:v>
                </c:pt>
                <c:pt idx="45">
                  <c:v>46</c:v>
                </c:pt>
                <c:pt idx="46">
                  <c:v>34</c:v>
                </c:pt>
                <c:pt idx="47">
                  <c:v>47</c:v>
                </c:pt>
                <c:pt idx="49">
                  <c:v>52</c:v>
                </c:pt>
                <c:pt idx="50">
                  <c:v>38</c:v>
                </c:pt>
                <c:pt idx="51">
                  <c:v>43</c:v>
                </c:pt>
                <c:pt idx="52">
                  <c:v>39</c:v>
                </c:pt>
                <c:pt idx="53">
                  <c:v>55</c:v>
                </c:pt>
                <c:pt idx="54">
                  <c:v>56</c:v>
                </c:pt>
                <c:pt idx="55">
                  <c:v>38</c:v>
                </c:pt>
                <c:pt idx="56">
                  <c:v>62</c:v>
                </c:pt>
                <c:pt idx="57">
                  <c:v>55</c:v>
                </c:pt>
                <c:pt idx="58">
                  <c:v>80</c:v>
                </c:pt>
                <c:pt idx="59">
                  <c:v>45</c:v>
                </c:pt>
                <c:pt idx="60">
                  <c:v>60</c:v>
                </c:pt>
              </c:numCache>
            </c:numRef>
          </c:xVal>
          <c:yVal>
            <c:numRef>
              <c:f>'Tip Altersklassen Verteilung'!$D$70:$D$130</c:f>
              <c:numCache>
                <c:formatCode>General</c:formatCode>
                <c:ptCount val="61"/>
                <c:pt idx="0">
                  <c:v>3.85</c:v>
                </c:pt>
                <c:pt idx="1">
                  <c:v>3.85</c:v>
                </c:pt>
                <c:pt idx="2">
                  <c:v>3.85</c:v>
                </c:pt>
                <c:pt idx="3">
                  <c:v>3.85</c:v>
                </c:pt>
                <c:pt idx="4">
                  <c:v>3.85</c:v>
                </c:pt>
                <c:pt idx="5">
                  <c:v>3.85</c:v>
                </c:pt>
                <c:pt idx="6">
                  <c:v>3.85</c:v>
                </c:pt>
                <c:pt idx="7">
                  <c:v>3.85</c:v>
                </c:pt>
                <c:pt idx="8">
                  <c:v>3.85</c:v>
                </c:pt>
                <c:pt idx="9">
                  <c:v>3.85</c:v>
                </c:pt>
                <c:pt idx="10">
                  <c:v>3.85</c:v>
                </c:pt>
                <c:pt idx="11">
                  <c:v>3.85</c:v>
                </c:pt>
                <c:pt idx="12">
                  <c:v>3.85</c:v>
                </c:pt>
                <c:pt idx="13">
                  <c:v>2.85</c:v>
                </c:pt>
                <c:pt idx="14">
                  <c:v>2.85</c:v>
                </c:pt>
                <c:pt idx="15">
                  <c:v>2.85</c:v>
                </c:pt>
                <c:pt idx="16">
                  <c:v>3.85</c:v>
                </c:pt>
                <c:pt idx="17">
                  <c:v>3.85</c:v>
                </c:pt>
                <c:pt idx="18">
                  <c:v>2.85</c:v>
                </c:pt>
                <c:pt idx="19">
                  <c:v>2.85</c:v>
                </c:pt>
                <c:pt idx="20">
                  <c:v>2.85</c:v>
                </c:pt>
                <c:pt idx="21">
                  <c:v>2.85</c:v>
                </c:pt>
                <c:pt idx="22">
                  <c:v>2.85</c:v>
                </c:pt>
                <c:pt idx="23">
                  <c:v>4.8499999999999996</c:v>
                </c:pt>
                <c:pt idx="24">
                  <c:v>4.8499999999999996</c:v>
                </c:pt>
                <c:pt idx="25">
                  <c:v>4.8499999999999996</c:v>
                </c:pt>
                <c:pt idx="26">
                  <c:v>4.8499999999999996</c:v>
                </c:pt>
                <c:pt idx="27">
                  <c:v>4.8499999999999996</c:v>
                </c:pt>
                <c:pt idx="28">
                  <c:v>4.8499999999999996</c:v>
                </c:pt>
                <c:pt idx="29">
                  <c:v>4.8499999999999996</c:v>
                </c:pt>
                <c:pt idx="30">
                  <c:v>4.8499999999999996</c:v>
                </c:pt>
                <c:pt idx="31">
                  <c:v>4.8499999999999996</c:v>
                </c:pt>
                <c:pt idx="32">
                  <c:v>4.8499999999999996</c:v>
                </c:pt>
                <c:pt idx="33">
                  <c:v>4.8499999999999996</c:v>
                </c:pt>
                <c:pt idx="34">
                  <c:v>4.8499999999999996</c:v>
                </c:pt>
                <c:pt idx="35">
                  <c:v>4.8499999999999996</c:v>
                </c:pt>
                <c:pt idx="36">
                  <c:v>4.8499999999999996</c:v>
                </c:pt>
                <c:pt idx="37">
                  <c:v>4.8499999999999996</c:v>
                </c:pt>
                <c:pt idx="38">
                  <c:v>0.85</c:v>
                </c:pt>
                <c:pt idx="39">
                  <c:v>0.85</c:v>
                </c:pt>
                <c:pt idx="40">
                  <c:v>0.85</c:v>
                </c:pt>
                <c:pt idx="41">
                  <c:v>1.85</c:v>
                </c:pt>
                <c:pt idx="42">
                  <c:v>1.85</c:v>
                </c:pt>
                <c:pt idx="43">
                  <c:v>1.85</c:v>
                </c:pt>
                <c:pt idx="44">
                  <c:v>1.85</c:v>
                </c:pt>
                <c:pt idx="45">
                  <c:v>1.85</c:v>
                </c:pt>
                <c:pt idx="46">
                  <c:v>1.85</c:v>
                </c:pt>
                <c:pt idx="47">
                  <c:v>1.85</c:v>
                </c:pt>
                <c:pt idx="48">
                  <c:v>1.85</c:v>
                </c:pt>
                <c:pt idx="49">
                  <c:v>1.85</c:v>
                </c:pt>
                <c:pt idx="50">
                  <c:v>1.85</c:v>
                </c:pt>
                <c:pt idx="51">
                  <c:v>1.85</c:v>
                </c:pt>
                <c:pt idx="52">
                  <c:v>3.85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0.85</c:v>
                </c:pt>
                <c:pt idx="57">
                  <c:v>0.85</c:v>
                </c:pt>
                <c:pt idx="58">
                  <c:v>0.85</c:v>
                </c:pt>
                <c:pt idx="59">
                  <c:v>0.85</c:v>
                </c:pt>
                <c:pt idx="60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AF-4D29-B648-E9D154B18EB9}"/>
            </c:ext>
          </c:extLst>
        </c:ser>
        <c:ser>
          <c:idx val="0"/>
          <c:order val="1"/>
          <c:tx>
            <c:v>0322NM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'Tip Altersklassen Verteilung'!$C$13:$C$69</c:f>
              <c:numCache>
                <c:formatCode>General</c:formatCode>
                <c:ptCount val="57"/>
                <c:pt idx="0">
                  <c:v>56</c:v>
                </c:pt>
                <c:pt idx="1">
                  <c:v>50</c:v>
                </c:pt>
                <c:pt idx="2">
                  <c:v>20</c:v>
                </c:pt>
                <c:pt idx="4">
                  <c:v>43</c:v>
                </c:pt>
                <c:pt idx="5">
                  <c:v>37</c:v>
                </c:pt>
                <c:pt idx="6">
                  <c:v>34</c:v>
                </c:pt>
                <c:pt idx="7">
                  <c:v>34</c:v>
                </c:pt>
                <c:pt idx="8">
                  <c:v>29</c:v>
                </c:pt>
                <c:pt idx="9">
                  <c:v>46</c:v>
                </c:pt>
                <c:pt idx="10">
                  <c:v>36</c:v>
                </c:pt>
                <c:pt idx="11">
                  <c:v>38</c:v>
                </c:pt>
                <c:pt idx="12">
                  <c:v>41</c:v>
                </c:pt>
                <c:pt idx="13">
                  <c:v>36</c:v>
                </c:pt>
                <c:pt idx="14">
                  <c:v>40</c:v>
                </c:pt>
                <c:pt idx="15">
                  <c:v>37</c:v>
                </c:pt>
                <c:pt idx="16">
                  <c:v>40</c:v>
                </c:pt>
                <c:pt idx="17">
                  <c:v>34</c:v>
                </c:pt>
                <c:pt idx="18">
                  <c:v>34</c:v>
                </c:pt>
                <c:pt idx="19">
                  <c:v>23</c:v>
                </c:pt>
                <c:pt idx="20">
                  <c:v>42</c:v>
                </c:pt>
                <c:pt idx="21">
                  <c:v>45</c:v>
                </c:pt>
                <c:pt idx="22">
                  <c:v>23</c:v>
                </c:pt>
                <c:pt idx="23">
                  <c:v>42</c:v>
                </c:pt>
                <c:pt idx="24">
                  <c:v>25</c:v>
                </c:pt>
                <c:pt idx="25">
                  <c:v>51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33</c:v>
                </c:pt>
                <c:pt idx="30">
                  <c:v>36</c:v>
                </c:pt>
                <c:pt idx="31">
                  <c:v>23</c:v>
                </c:pt>
                <c:pt idx="32">
                  <c:v>38</c:v>
                </c:pt>
                <c:pt idx="33">
                  <c:v>33</c:v>
                </c:pt>
                <c:pt idx="34">
                  <c:v>39</c:v>
                </c:pt>
                <c:pt idx="35">
                  <c:v>40</c:v>
                </c:pt>
                <c:pt idx="36">
                  <c:v>35</c:v>
                </c:pt>
                <c:pt idx="37">
                  <c:v>36</c:v>
                </c:pt>
                <c:pt idx="38">
                  <c:v>24</c:v>
                </c:pt>
                <c:pt idx="39">
                  <c:v>46</c:v>
                </c:pt>
                <c:pt idx="40">
                  <c:v>47</c:v>
                </c:pt>
                <c:pt idx="41">
                  <c:v>51</c:v>
                </c:pt>
                <c:pt idx="42">
                  <c:v>45</c:v>
                </c:pt>
                <c:pt idx="43">
                  <c:v>47</c:v>
                </c:pt>
                <c:pt idx="44">
                  <c:v>47</c:v>
                </c:pt>
                <c:pt idx="45">
                  <c:v>51</c:v>
                </c:pt>
                <c:pt idx="46">
                  <c:v>22</c:v>
                </c:pt>
                <c:pt idx="47">
                  <c:v>22</c:v>
                </c:pt>
                <c:pt idx="48">
                  <c:v>15</c:v>
                </c:pt>
                <c:pt idx="49">
                  <c:v>18</c:v>
                </c:pt>
                <c:pt idx="50">
                  <c:v>19</c:v>
                </c:pt>
                <c:pt idx="51">
                  <c:v>31</c:v>
                </c:pt>
                <c:pt idx="52">
                  <c:v>32</c:v>
                </c:pt>
                <c:pt idx="53">
                  <c:v>20</c:v>
                </c:pt>
                <c:pt idx="54">
                  <c:v>47</c:v>
                </c:pt>
                <c:pt idx="55">
                  <c:v>18</c:v>
                </c:pt>
                <c:pt idx="56">
                  <c:v>57</c:v>
                </c:pt>
              </c:numCache>
            </c:numRef>
          </c:xVal>
          <c:yVal>
            <c:numRef>
              <c:f>'Tip Altersklassen Verteilung'!$D$13:$D$69</c:f>
              <c:numCache>
                <c:formatCode>General</c:formatCode>
                <c:ptCount val="57"/>
                <c:pt idx="0">
                  <c:v>3.85</c:v>
                </c:pt>
                <c:pt idx="1">
                  <c:v>6.85</c:v>
                </c:pt>
                <c:pt idx="2">
                  <c:v>8.85</c:v>
                </c:pt>
                <c:pt idx="3">
                  <c:v>7.85</c:v>
                </c:pt>
                <c:pt idx="4">
                  <c:v>9.85</c:v>
                </c:pt>
                <c:pt idx="5">
                  <c:v>7.85</c:v>
                </c:pt>
                <c:pt idx="6">
                  <c:v>7.85</c:v>
                </c:pt>
                <c:pt idx="7">
                  <c:v>7.85</c:v>
                </c:pt>
                <c:pt idx="8">
                  <c:v>9.85</c:v>
                </c:pt>
                <c:pt idx="9">
                  <c:v>9.85</c:v>
                </c:pt>
                <c:pt idx="10">
                  <c:v>7.85</c:v>
                </c:pt>
                <c:pt idx="11">
                  <c:v>9.85</c:v>
                </c:pt>
                <c:pt idx="12">
                  <c:v>7.85</c:v>
                </c:pt>
                <c:pt idx="13">
                  <c:v>7.85</c:v>
                </c:pt>
                <c:pt idx="14">
                  <c:v>9.85</c:v>
                </c:pt>
                <c:pt idx="15">
                  <c:v>7.85</c:v>
                </c:pt>
                <c:pt idx="16">
                  <c:v>7.85</c:v>
                </c:pt>
                <c:pt idx="17">
                  <c:v>9.85</c:v>
                </c:pt>
                <c:pt idx="18">
                  <c:v>7.85</c:v>
                </c:pt>
                <c:pt idx="19">
                  <c:v>8.85</c:v>
                </c:pt>
                <c:pt idx="20">
                  <c:v>7.85</c:v>
                </c:pt>
                <c:pt idx="21">
                  <c:v>7.85</c:v>
                </c:pt>
                <c:pt idx="22">
                  <c:v>8.85</c:v>
                </c:pt>
                <c:pt idx="23">
                  <c:v>7.85</c:v>
                </c:pt>
                <c:pt idx="24">
                  <c:v>8.85</c:v>
                </c:pt>
                <c:pt idx="25">
                  <c:v>9.85</c:v>
                </c:pt>
                <c:pt idx="26">
                  <c:v>10.85</c:v>
                </c:pt>
                <c:pt idx="27">
                  <c:v>10.85</c:v>
                </c:pt>
                <c:pt idx="28">
                  <c:v>10.85</c:v>
                </c:pt>
                <c:pt idx="29">
                  <c:v>10.85</c:v>
                </c:pt>
                <c:pt idx="30">
                  <c:v>10.85</c:v>
                </c:pt>
                <c:pt idx="31">
                  <c:v>10.85</c:v>
                </c:pt>
                <c:pt idx="32">
                  <c:v>10.85</c:v>
                </c:pt>
                <c:pt idx="33">
                  <c:v>10.85</c:v>
                </c:pt>
                <c:pt idx="34">
                  <c:v>10.85</c:v>
                </c:pt>
                <c:pt idx="35">
                  <c:v>10.85</c:v>
                </c:pt>
                <c:pt idx="36">
                  <c:v>10.85</c:v>
                </c:pt>
                <c:pt idx="37">
                  <c:v>7.85</c:v>
                </c:pt>
                <c:pt idx="38">
                  <c:v>8.85</c:v>
                </c:pt>
                <c:pt idx="39">
                  <c:v>7.85</c:v>
                </c:pt>
                <c:pt idx="40">
                  <c:v>9.85</c:v>
                </c:pt>
                <c:pt idx="41">
                  <c:v>6.85</c:v>
                </c:pt>
                <c:pt idx="42">
                  <c:v>6.85</c:v>
                </c:pt>
                <c:pt idx="43">
                  <c:v>6.85</c:v>
                </c:pt>
                <c:pt idx="44">
                  <c:v>6.85</c:v>
                </c:pt>
                <c:pt idx="45">
                  <c:v>6.85</c:v>
                </c:pt>
                <c:pt idx="46">
                  <c:v>8.85</c:v>
                </c:pt>
                <c:pt idx="47">
                  <c:v>8.85</c:v>
                </c:pt>
                <c:pt idx="48">
                  <c:v>8.85</c:v>
                </c:pt>
                <c:pt idx="49">
                  <c:v>8.85</c:v>
                </c:pt>
                <c:pt idx="50">
                  <c:v>8.85</c:v>
                </c:pt>
                <c:pt idx="51">
                  <c:v>7.85</c:v>
                </c:pt>
                <c:pt idx="52">
                  <c:v>7.85</c:v>
                </c:pt>
                <c:pt idx="53">
                  <c:v>8.85</c:v>
                </c:pt>
                <c:pt idx="54">
                  <c:v>9.85</c:v>
                </c:pt>
                <c:pt idx="55">
                  <c:v>8.85</c:v>
                </c:pt>
                <c:pt idx="56">
                  <c:v>9.85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AF-4D29-B648-E9D154B18EB9}"/>
            </c:ext>
          </c:extLst>
        </c:ser>
        <c:ser>
          <c:idx val="2"/>
          <c:order val="2"/>
          <c:tx>
            <c:v>0329VM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'Tip Altersklassen Verteilung'!$C$196:$C$261</c:f>
              <c:numCache>
                <c:formatCode>General</c:formatCode>
                <c:ptCount val="66"/>
                <c:pt idx="0">
                  <c:v>63</c:v>
                </c:pt>
                <c:pt idx="1">
                  <c:v>55</c:v>
                </c:pt>
                <c:pt idx="2">
                  <c:v>49</c:v>
                </c:pt>
                <c:pt idx="3">
                  <c:v>61</c:v>
                </c:pt>
                <c:pt idx="4">
                  <c:v>57</c:v>
                </c:pt>
                <c:pt idx="5">
                  <c:v>65</c:v>
                </c:pt>
                <c:pt idx="6">
                  <c:v>47</c:v>
                </c:pt>
                <c:pt idx="7">
                  <c:v>57</c:v>
                </c:pt>
                <c:pt idx="8">
                  <c:v>44</c:v>
                </c:pt>
                <c:pt idx="9">
                  <c:v>48</c:v>
                </c:pt>
                <c:pt idx="10">
                  <c:v>39</c:v>
                </c:pt>
                <c:pt idx="11">
                  <c:v>45</c:v>
                </c:pt>
                <c:pt idx="12">
                  <c:v>39</c:v>
                </c:pt>
                <c:pt idx="13">
                  <c:v>49</c:v>
                </c:pt>
                <c:pt idx="14">
                  <c:v>43</c:v>
                </c:pt>
                <c:pt idx="15">
                  <c:v>36</c:v>
                </c:pt>
                <c:pt idx="16">
                  <c:v>29</c:v>
                </c:pt>
                <c:pt idx="17">
                  <c:v>56</c:v>
                </c:pt>
                <c:pt idx="18">
                  <c:v>46</c:v>
                </c:pt>
                <c:pt idx="19">
                  <c:v>45</c:v>
                </c:pt>
                <c:pt idx="20">
                  <c:v>51</c:v>
                </c:pt>
                <c:pt idx="21">
                  <c:v>55</c:v>
                </c:pt>
                <c:pt idx="22">
                  <c:v>55</c:v>
                </c:pt>
                <c:pt idx="23">
                  <c:v>56</c:v>
                </c:pt>
                <c:pt idx="24">
                  <c:v>38</c:v>
                </c:pt>
                <c:pt idx="25">
                  <c:v>76</c:v>
                </c:pt>
                <c:pt idx="26">
                  <c:v>70</c:v>
                </c:pt>
                <c:pt idx="27">
                  <c:v>53</c:v>
                </c:pt>
                <c:pt idx="28">
                  <c:v>63</c:v>
                </c:pt>
                <c:pt idx="29">
                  <c:v>53</c:v>
                </c:pt>
                <c:pt idx="30">
                  <c:v>58</c:v>
                </c:pt>
                <c:pt idx="31">
                  <c:v>46</c:v>
                </c:pt>
                <c:pt idx="32">
                  <c:v>67</c:v>
                </c:pt>
                <c:pt idx="33">
                  <c:v>49</c:v>
                </c:pt>
                <c:pt idx="34">
                  <c:v>51</c:v>
                </c:pt>
                <c:pt idx="35">
                  <c:v>51</c:v>
                </c:pt>
                <c:pt idx="36">
                  <c:v>43</c:v>
                </c:pt>
                <c:pt idx="37">
                  <c:v>28</c:v>
                </c:pt>
                <c:pt idx="38">
                  <c:v>34</c:v>
                </c:pt>
                <c:pt idx="39">
                  <c:v>33</c:v>
                </c:pt>
                <c:pt idx="41">
                  <c:v>43</c:v>
                </c:pt>
                <c:pt idx="42">
                  <c:v>17</c:v>
                </c:pt>
                <c:pt idx="43">
                  <c:v>32</c:v>
                </c:pt>
                <c:pt idx="44">
                  <c:v>42</c:v>
                </c:pt>
                <c:pt idx="45">
                  <c:v>28</c:v>
                </c:pt>
                <c:pt idx="46">
                  <c:v>35</c:v>
                </c:pt>
                <c:pt idx="47">
                  <c:v>40</c:v>
                </c:pt>
                <c:pt idx="48">
                  <c:v>35</c:v>
                </c:pt>
                <c:pt idx="49">
                  <c:v>61</c:v>
                </c:pt>
                <c:pt idx="50">
                  <c:v>62</c:v>
                </c:pt>
                <c:pt idx="51">
                  <c:v>62</c:v>
                </c:pt>
                <c:pt idx="52">
                  <c:v>58</c:v>
                </c:pt>
                <c:pt idx="53">
                  <c:v>53</c:v>
                </c:pt>
                <c:pt idx="54">
                  <c:v>67</c:v>
                </c:pt>
                <c:pt idx="55">
                  <c:v>58</c:v>
                </c:pt>
                <c:pt idx="56">
                  <c:v>57</c:v>
                </c:pt>
                <c:pt idx="57">
                  <c:v>57</c:v>
                </c:pt>
                <c:pt idx="58">
                  <c:v>42</c:v>
                </c:pt>
                <c:pt idx="59">
                  <c:v>42</c:v>
                </c:pt>
                <c:pt idx="60">
                  <c:v>45</c:v>
                </c:pt>
                <c:pt idx="61">
                  <c:v>46</c:v>
                </c:pt>
                <c:pt idx="62">
                  <c:v>60</c:v>
                </c:pt>
                <c:pt idx="63">
                  <c:v>53</c:v>
                </c:pt>
                <c:pt idx="64">
                  <c:v>50</c:v>
                </c:pt>
                <c:pt idx="65">
                  <c:v>47</c:v>
                </c:pt>
              </c:numCache>
            </c:numRef>
          </c:xVal>
          <c:yVal>
            <c:numRef>
              <c:f>'Tip Altersklassen Verteilung'!$D$196:$D$261</c:f>
              <c:numCache>
                <c:formatCode>General</c:formatCode>
                <c:ptCount val="66"/>
                <c:pt idx="0">
                  <c:v>1.1499999999999999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1.1499999999999999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5.15</c:v>
                </c:pt>
                <c:pt idx="14">
                  <c:v>5.15</c:v>
                </c:pt>
                <c:pt idx="15">
                  <c:v>5.15</c:v>
                </c:pt>
                <c:pt idx="16">
                  <c:v>5.15</c:v>
                </c:pt>
                <c:pt idx="17">
                  <c:v>5.15</c:v>
                </c:pt>
                <c:pt idx="18">
                  <c:v>5.15</c:v>
                </c:pt>
                <c:pt idx="19">
                  <c:v>5.15</c:v>
                </c:pt>
                <c:pt idx="20">
                  <c:v>5.15</c:v>
                </c:pt>
                <c:pt idx="21">
                  <c:v>5.15</c:v>
                </c:pt>
                <c:pt idx="22">
                  <c:v>5.15</c:v>
                </c:pt>
                <c:pt idx="23">
                  <c:v>5.15</c:v>
                </c:pt>
                <c:pt idx="24">
                  <c:v>5.15</c:v>
                </c:pt>
                <c:pt idx="25">
                  <c:v>1.1499999999999999</c:v>
                </c:pt>
                <c:pt idx="26">
                  <c:v>1.1499999999999999</c:v>
                </c:pt>
                <c:pt idx="27">
                  <c:v>1.1499999999999999</c:v>
                </c:pt>
                <c:pt idx="28">
                  <c:v>1.1499999999999999</c:v>
                </c:pt>
                <c:pt idx="29">
                  <c:v>2.1500000000000004</c:v>
                </c:pt>
                <c:pt idx="30">
                  <c:v>2.1500000000000004</c:v>
                </c:pt>
                <c:pt idx="31">
                  <c:v>2.1500000000000004</c:v>
                </c:pt>
                <c:pt idx="32">
                  <c:v>2.1500000000000004</c:v>
                </c:pt>
                <c:pt idx="33">
                  <c:v>2.1500000000000004</c:v>
                </c:pt>
                <c:pt idx="34">
                  <c:v>2.1500000000000004</c:v>
                </c:pt>
                <c:pt idx="35">
                  <c:v>2.1500000000000004</c:v>
                </c:pt>
                <c:pt idx="36">
                  <c:v>2.1500000000000004</c:v>
                </c:pt>
                <c:pt idx="37">
                  <c:v>3.1500000000000004</c:v>
                </c:pt>
                <c:pt idx="38">
                  <c:v>3.1500000000000004</c:v>
                </c:pt>
                <c:pt idx="39">
                  <c:v>3.1500000000000004</c:v>
                </c:pt>
                <c:pt idx="40">
                  <c:v>3.1500000000000004</c:v>
                </c:pt>
                <c:pt idx="41">
                  <c:v>3.1500000000000004</c:v>
                </c:pt>
                <c:pt idx="42">
                  <c:v>3.1500000000000004</c:v>
                </c:pt>
                <c:pt idx="43">
                  <c:v>3.1500000000000004</c:v>
                </c:pt>
                <c:pt idx="44">
                  <c:v>3.1500000000000004</c:v>
                </c:pt>
                <c:pt idx="45">
                  <c:v>3.1500000000000004</c:v>
                </c:pt>
                <c:pt idx="46">
                  <c:v>3.1500000000000004</c:v>
                </c:pt>
                <c:pt idx="47">
                  <c:v>3.1500000000000004</c:v>
                </c:pt>
                <c:pt idx="48">
                  <c:v>3.1500000000000004</c:v>
                </c:pt>
                <c:pt idx="49">
                  <c:v>4.1500000000000004</c:v>
                </c:pt>
                <c:pt idx="50">
                  <c:v>4.1500000000000004</c:v>
                </c:pt>
                <c:pt idx="51">
                  <c:v>4.1500000000000004</c:v>
                </c:pt>
                <c:pt idx="52">
                  <c:v>4.1500000000000004</c:v>
                </c:pt>
                <c:pt idx="53">
                  <c:v>4.1500000000000004</c:v>
                </c:pt>
                <c:pt idx="54">
                  <c:v>4.1500000000000004</c:v>
                </c:pt>
                <c:pt idx="55">
                  <c:v>4.1500000000000004</c:v>
                </c:pt>
                <c:pt idx="56">
                  <c:v>4.1500000000000004</c:v>
                </c:pt>
                <c:pt idx="57">
                  <c:v>4.1500000000000004</c:v>
                </c:pt>
                <c:pt idx="58">
                  <c:v>4.1500000000000004</c:v>
                </c:pt>
                <c:pt idx="59">
                  <c:v>4.1500000000000004</c:v>
                </c:pt>
                <c:pt idx="60">
                  <c:v>4.1500000000000004</c:v>
                </c:pt>
                <c:pt idx="61">
                  <c:v>4.1500000000000004</c:v>
                </c:pt>
                <c:pt idx="62">
                  <c:v>4.1500000000000004</c:v>
                </c:pt>
                <c:pt idx="63">
                  <c:v>4.1500000000000004</c:v>
                </c:pt>
                <c:pt idx="64">
                  <c:v>4.1500000000000004</c:v>
                </c:pt>
                <c:pt idx="65">
                  <c:v>4.1500000000000004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AF-4D29-B648-E9D154B18EB9}"/>
            </c:ext>
          </c:extLst>
        </c:ser>
        <c:ser>
          <c:idx val="3"/>
          <c:order val="3"/>
          <c:tx>
            <c:v>0329NM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'Tip Altersklassen Verteilung'!$C$131:$C$195</c:f>
              <c:numCache>
                <c:formatCode>General</c:formatCode>
                <c:ptCount val="6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18</c:v>
                </c:pt>
                <c:pt idx="4">
                  <c:v>21</c:v>
                </c:pt>
                <c:pt idx="5">
                  <c:v>22</c:v>
                </c:pt>
                <c:pt idx="6">
                  <c:v>20</c:v>
                </c:pt>
                <c:pt idx="7">
                  <c:v>27</c:v>
                </c:pt>
                <c:pt idx="8">
                  <c:v>21</c:v>
                </c:pt>
                <c:pt idx="9">
                  <c:v>23</c:v>
                </c:pt>
                <c:pt idx="10">
                  <c:v>30</c:v>
                </c:pt>
                <c:pt idx="11">
                  <c:v>35</c:v>
                </c:pt>
                <c:pt idx="12">
                  <c:v>25</c:v>
                </c:pt>
                <c:pt idx="13">
                  <c:v>37</c:v>
                </c:pt>
                <c:pt idx="14">
                  <c:v>20</c:v>
                </c:pt>
                <c:pt idx="15">
                  <c:v>30</c:v>
                </c:pt>
                <c:pt idx="16">
                  <c:v>34</c:v>
                </c:pt>
                <c:pt idx="17">
                  <c:v>38</c:v>
                </c:pt>
                <c:pt idx="18">
                  <c:v>31</c:v>
                </c:pt>
                <c:pt idx="19">
                  <c:v>38</c:v>
                </c:pt>
                <c:pt idx="20">
                  <c:v>51</c:v>
                </c:pt>
                <c:pt idx="21">
                  <c:v>30</c:v>
                </c:pt>
                <c:pt idx="22">
                  <c:v>21</c:v>
                </c:pt>
                <c:pt idx="23">
                  <c:v>66</c:v>
                </c:pt>
                <c:pt idx="24">
                  <c:v>19</c:v>
                </c:pt>
                <c:pt idx="25">
                  <c:v>19</c:v>
                </c:pt>
                <c:pt idx="26">
                  <c:v>32</c:v>
                </c:pt>
                <c:pt idx="27">
                  <c:v>20</c:v>
                </c:pt>
                <c:pt idx="28">
                  <c:v>41</c:v>
                </c:pt>
                <c:pt idx="29">
                  <c:v>31</c:v>
                </c:pt>
                <c:pt idx="30">
                  <c:v>58</c:v>
                </c:pt>
                <c:pt idx="31">
                  <c:v>52</c:v>
                </c:pt>
                <c:pt idx="32">
                  <c:v>50</c:v>
                </c:pt>
                <c:pt idx="33">
                  <c:v>33</c:v>
                </c:pt>
                <c:pt idx="34">
                  <c:v>40</c:v>
                </c:pt>
                <c:pt idx="35">
                  <c:v>36</c:v>
                </c:pt>
                <c:pt idx="36">
                  <c:v>46</c:v>
                </c:pt>
                <c:pt idx="37">
                  <c:v>47</c:v>
                </c:pt>
                <c:pt idx="38">
                  <c:v>49</c:v>
                </c:pt>
                <c:pt idx="39">
                  <c:v>49</c:v>
                </c:pt>
                <c:pt idx="40">
                  <c:v>33</c:v>
                </c:pt>
                <c:pt idx="41">
                  <c:v>43</c:v>
                </c:pt>
                <c:pt idx="42">
                  <c:v>45</c:v>
                </c:pt>
                <c:pt idx="43">
                  <c:v>45</c:v>
                </c:pt>
                <c:pt idx="44">
                  <c:v>37</c:v>
                </c:pt>
                <c:pt idx="45">
                  <c:v>38</c:v>
                </c:pt>
                <c:pt idx="46">
                  <c:v>37</c:v>
                </c:pt>
                <c:pt idx="47">
                  <c:v>32</c:v>
                </c:pt>
                <c:pt idx="48">
                  <c:v>27</c:v>
                </c:pt>
                <c:pt idx="49">
                  <c:v>41</c:v>
                </c:pt>
                <c:pt idx="50">
                  <c:v>34</c:v>
                </c:pt>
                <c:pt idx="51">
                  <c:v>25</c:v>
                </c:pt>
                <c:pt idx="52">
                  <c:v>24</c:v>
                </c:pt>
                <c:pt idx="53">
                  <c:v>18</c:v>
                </c:pt>
                <c:pt idx="54">
                  <c:v>19</c:v>
                </c:pt>
                <c:pt idx="55">
                  <c:v>44</c:v>
                </c:pt>
                <c:pt idx="56">
                  <c:v>48</c:v>
                </c:pt>
                <c:pt idx="57">
                  <c:v>48</c:v>
                </c:pt>
                <c:pt idx="58">
                  <c:v>35</c:v>
                </c:pt>
                <c:pt idx="59">
                  <c:v>50</c:v>
                </c:pt>
                <c:pt idx="60">
                  <c:v>47</c:v>
                </c:pt>
                <c:pt idx="61">
                  <c:v>39</c:v>
                </c:pt>
                <c:pt idx="62">
                  <c:v>41</c:v>
                </c:pt>
                <c:pt idx="63">
                  <c:v>39</c:v>
                </c:pt>
                <c:pt idx="64">
                  <c:v>36</c:v>
                </c:pt>
              </c:numCache>
            </c:numRef>
          </c:xVal>
          <c:yVal>
            <c:numRef>
              <c:f>'Tip Altersklassen Verteilung'!$D$131:$D$195</c:f>
              <c:numCache>
                <c:formatCode>General</c:formatCode>
                <c:ptCount val="65"/>
                <c:pt idx="0">
                  <c:v>9.1499999999999986</c:v>
                </c:pt>
                <c:pt idx="1">
                  <c:v>9.1499999999999986</c:v>
                </c:pt>
                <c:pt idx="2">
                  <c:v>9.1499999999999986</c:v>
                </c:pt>
                <c:pt idx="3">
                  <c:v>9.1499999999999986</c:v>
                </c:pt>
                <c:pt idx="4">
                  <c:v>9.1499999999999986</c:v>
                </c:pt>
                <c:pt idx="5">
                  <c:v>9.1499999999999986</c:v>
                </c:pt>
                <c:pt idx="6">
                  <c:v>9.1499999999999986</c:v>
                </c:pt>
                <c:pt idx="7">
                  <c:v>9.1499999999999986</c:v>
                </c:pt>
                <c:pt idx="8">
                  <c:v>9.1499999999999986</c:v>
                </c:pt>
                <c:pt idx="9">
                  <c:v>9.1499999999999986</c:v>
                </c:pt>
                <c:pt idx="10">
                  <c:v>11.149999999999999</c:v>
                </c:pt>
                <c:pt idx="11">
                  <c:v>11.149999999999999</c:v>
                </c:pt>
                <c:pt idx="12">
                  <c:v>11.149999999999999</c:v>
                </c:pt>
                <c:pt idx="13">
                  <c:v>11.149999999999999</c:v>
                </c:pt>
                <c:pt idx="14">
                  <c:v>11.149999999999999</c:v>
                </c:pt>
                <c:pt idx="15">
                  <c:v>11.149999999999999</c:v>
                </c:pt>
                <c:pt idx="16">
                  <c:v>11.149999999999999</c:v>
                </c:pt>
                <c:pt idx="17">
                  <c:v>11.149999999999999</c:v>
                </c:pt>
                <c:pt idx="18">
                  <c:v>11.149999999999999</c:v>
                </c:pt>
                <c:pt idx="19">
                  <c:v>11.149999999999999</c:v>
                </c:pt>
                <c:pt idx="20">
                  <c:v>11.149999999999999</c:v>
                </c:pt>
                <c:pt idx="21">
                  <c:v>11.149999999999999</c:v>
                </c:pt>
                <c:pt idx="22">
                  <c:v>11.149999999999999</c:v>
                </c:pt>
                <c:pt idx="23">
                  <c:v>11.149999999999999</c:v>
                </c:pt>
                <c:pt idx="24">
                  <c:v>11.149999999999999</c:v>
                </c:pt>
                <c:pt idx="25">
                  <c:v>11.149999999999999</c:v>
                </c:pt>
                <c:pt idx="26">
                  <c:v>11.149999999999999</c:v>
                </c:pt>
                <c:pt idx="27">
                  <c:v>11.149999999999999</c:v>
                </c:pt>
                <c:pt idx="28">
                  <c:v>8.1499999999999986</c:v>
                </c:pt>
                <c:pt idx="29">
                  <c:v>8.1499999999999986</c:v>
                </c:pt>
                <c:pt idx="30">
                  <c:v>10.149999999999999</c:v>
                </c:pt>
                <c:pt idx="31">
                  <c:v>10.149999999999999</c:v>
                </c:pt>
                <c:pt idx="32">
                  <c:v>10.149999999999999</c:v>
                </c:pt>
                <c:pt idx="33">
                  <c:v>10.149999999999999</c:v>
                </c:pt>
                <c:pt idx="34">
                  <c:v>10.149999999999999</c:v>
                </c:pt>
                <c:pt idx="35">
                  <c:v>10.149999999999999</c:v>
                </c:pt>
                <c:pt idx="36">
                  <c:v>10.149999999999999</c:v>
                </c:pt>
                <c:pt idx="37">
                  <c:v>10.149999999999999</c:v>
                </c:pt>
                <c:pt idx="38">
                  <c:v>10.149999999999999</c:v>
                </c:pt>
                <c:pt idx="39">
                  <c:v>10.149999999999999</c:v>
                </c:pt>
                <c:pt idx="40">
                  <c:v>8.1499999999999986</c:v>
                </c:pt>
                <c:pt idx="41">
                  <c:v>8.1499999999999986</c:v>
                </c:pt>
                <c:pt idx="42">
                  <c:v>8.1499999999999986</c:v>
                </c:pt>
                <c:pt idx="43">
                  <c:v>8.1499999999999986</c:v>
                </c:pt>
                <c:pt idx="44">
                  <c:v>8.1499999999999986</c:v>
                </c:pt>
                <c:pt idx="45">
                  <c:v>8.1499999999999986</c:v>
                </c:pt>
                <c:pt idx="46">
                  <c:v>8.1499999999999986</c:v>
                </c:pt>
                <c:pt idx="47">
                  <c:v>8.1499999999999986</c:v>
                </c:pt>
                <c:pt idx="48">
                  <c:v>8.1499999999999986</c:v>
                </c:pt>
                <c:pt idx="49">
                  <c:v>8.1499999999999986</c:v>
                </c:pt>
                <c:pt idx="50">
                  <c:v>8.1499999999999986</c:v>
                </c:pt>
                <c:pt idx="51">
                  <c:v>9.1499999999999986</c:v>
                </c:pt>
                <c:pt idx="52">
                  <c:v>9.1499999999999986</c:v>
                </c:pt>
                <c:pt idx="53">
                  <c:v>9.1499999999999986</c:v>
                </c:pt>
                <c:pt idx="54">
                  <c:v>9.1499999999999986</c:v>
                </c:pt>
                <c:pt idx="55">
                  <c:v>7.15</c:v>
                </c:pt>
                <c:pt idx="56">
                  <c:v>7.15</c:v>
                </c:pt>
                <c:pt idx="57">
                  <c:v>7.15</c:v>
                </c:pt>
                <c:pt idx="58">
                  <c:v>7.15</c:v>
                </c:pt>
                <c:pt idx="59">
                  <c:v>7.15</c:v>
                </c:pt>
                <c:pt idx="60">
                  <c:v>7.15</c:v>
                </c:pt>
                <c:pt idx="61">
                  <c:v>7.15</c:v>
                </c:pt>
                <c:pt idx="62">
                  <c:v>8.1499999999999986</c:v>
                </c:pt>
                <c:pt idx="63">
                  <c:v>8.1499999999999986</c:v>
                </c:pt>
                <c:pt idx="64">
                  <c:v>8.1499999999999986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AF-4D29-B648-E9D154B18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772864"/>
        <c:axId val="1271777024"/>
      </c:scatterChart>
      <c:valAx>
        <c:axId val="12717728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BHD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777024"/>
        <c:crosses val="autoZero"/>
        <c:crossBetween val="midCat"/>
      </c:valAx>
      <c:valAx>
        <c:axId val="127177702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Bestand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7728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 Bäume2022.xlsx]Tip Entwicklung!PivotTable3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 Entwicklung'!$B$4:$B$5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Entwicklung'!$B$6:$B$10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6-468A-95A6-616CAEA00F7D}"/>
            </c:ext>
          </c:extLst>
        </c:ser>
        <c:ser>
          <c:idx val="1"/>
          <c:order val="1"/>
          <c:tx>
            <c:strRef>
              <c:f>'Tip Entwicklung'!$C$4:$C$5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Entwicklung'!$C$6:$C$10</c:f>
              <c:numCache>
                <c:formatCode>General</c:formatCode>
                <c:ptCount val="4"/>
                <c:pt idx="1">
                  <c:v>11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A-4EC8-80B8-77344A4B0A05}"/>
            </c:ext>
          </c:extLst>
        </c:ser>
        <c:ser>
          <c:idx val="2"/>
          <c:order val="2"/>
          <c:tx>
            <c:strRef>
              <c:f>'Tip Entwicklung'!$D$4:$D$5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Entwicklung'!$D$6:$D$10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A-4EC8-80B8-77344A4B0A05}"/>
            </c:ext>
          </c:extLst>
        </c:ser>
        <c:ser>
          <c:idx val="3"/>
          <c:order val="3"/>
          <c:tx>
            <c:strRef>
              <c:f>'Tip Entwicklung'!$E$4:$E$5</c:f>
              <c:strCache>
                <c:ptCount val="1"/>
                <c:pt idx="0">
                  <c:v>B3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Entwicklung'!$E$6:$E$10</c:f>
              <c:numCache>
                <c:formatCode>General</c:formatCode>
                <c:ptCount val="4"/>
                <c:pt idx="0">
                  <c:v>18</c:v>
                </c:pt>
                <c:pt idx="1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DA-4EC8-80B8-77344A4B0A05}"/>
            </c:ext>
          </c:extLst>
        </c:ser>
        <c:ser>
          <c:idx val="4"/>
          <c:order val="4"/>
          <c:tx>
            <c:strRef>
              <c:f>'Tip Entwicklung'!$F$4:$F$5</c:f>
              <c:strCache>
                <c:ptCount val="1"/>
                <c:pt idx="0">
                  <c:v>S1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Entwicklung'!$F$6:$F$10</c:f>
              <c:numCache>
                <c:formatCode>General</c:formatCode>
                <c:ptCount val="4"/>
                <c:pt idx="1">
                  <c:v>3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DA-4EC8-80B8-77344A4B0A05}"/>
            </c:ext>
          </c:extLst>
        </c:ser>
        <c:ser>
          <c:idx val="5"/>
          <c:order val="5"/>
          <c:tx>
            <c:strRef>
              <c:f>'Tip Entwicklung'!$G$4:$G$5</c:f>
              <c:strCache>
                <c:ptCount val="1"/>
                <c:pt idx="0">
                  <c:v>S2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Entwicklung'!$G$6:$G$10</c:f>
              <c:numCache>
                <c:formatCode>General</c:formatCode>
                <c:ptCount val="4"/>
                <c:pt idx="1">
                  <c:v>1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DA-4EC8-80B8-77344A4B0A05}"/>
            </c:ext>
          </c:extLst>
        </c:ser>
        <c:ser>
          <c:idx val="6"/>
          <c:order val="6"/>
          <c:tx>
            <c:strRef>
              <c:f>'Tip Entwicklung'!$H$4:$H$5</c:f>
              <c:strCache>
                <c:ptCount val="1"/>
                <c:pt idx="0">
                  <c:v>(Leer)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Entwicklung'!$H$6:$H$10</c:f>
              <c:numCache>
                <c:formatCode>General</c:formatCode>
                <c:ptCount val="4"/>
                <c:pt idx="0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B-4D27-A16C-FEEE82406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3832784"/>
        <c:axId val="293833200"/>
      </c:barChart>
      <c:catAx>
        <c:axId val="293832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833200"/>
        <c:crosses val="autoZero"/>
        <c:auto val="1"/>
        <c:lblAlgn val="ctr"/>
        <c:lblOffset val="100"/>
        <c:noMultiLvlLbl val="0"/>
      </c:catAx>
      <c:valAx>
        <c:axId val="293833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83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[Daten Bäume2022.xlsx]Tip Entwicklung!PivotTable3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Einzelbäume</a:t>
            </a:r>
            <a:r>
              <a:rPr lang="de-CH" baseline="0"/>
              <a:t> vs. Entwicklungsstand</a:t>
            </a:r>
            <a:endParaRPr lang="de-CH"/>
          </a:p>
        </c:rich>
      </c:tx>
      <c:layout>
        <c:manualLayout>
          <c:xMode val="edge"/>
          <c:yMode val="edge"/>
          <c:x val="4.8572834405126344E-2"/>
          <c:y val="3.7103340080353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3">
              <a:shade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3">
              <a:shade val="8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>
              <a:tint val="8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3">
              <a:tint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3">
              <a:shade val="47000"/>
            </a:schemeClr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3">
              <a:tint val="4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percentStacked"/>
        <c:varyColors val="0"/>
        <c:ser>
          <c:idx val="0"/>
          <c:order val="0"/>
          <c:tx>
            <c:strRef>
              <c:f>'Tip Entwicklung'!$B$4:$B$5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 w="25400">
              <a:noFill/>
            </a:ln>
            <a:effectLst/>
          </c:spPr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Entwicklung'!$B$6:$B$10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A-494D-A0C9-2FA90F27D4EF}"/>
            </c:ext>
          </c:extLst>
        </c:ser>
        <c:ser>
          <c:idx val="1"/>
          <c:order val="1"/>
          <c:tx>
            <c:strRef>
              <c:f>'Tip Entwicklung'!$C$4:$C$5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Entwicklung'!$C$6:$C$10</c:f>
              <c:numCache>
                <c:formatCode>General</c:formatCode>
                <c:ptCount val="4"/>
                <c:pt idx="1">
                  <c:v>11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8-47C9-80A9-6D99170D64AF}"/>
            </c:ext>
          </c:extLst>
        </c:ser>
        <c:ser>
          <c:idx val="2"/>
          <c:order val="2"/>
          <c:tx>
            <c:strRef>
              <c:f>'Tip Entwicklung'!$D$4:$D$5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Entwicklung'!$D$6:$D$10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28-47C9-80A9-6D99170D64AF}"/>
            </c:ext>
          </c:extLst>
        </c:ser>
        <c:ser>
          <c:idx val="3"/>
          <c:order val="3"/>
          <c:tx>
            <c:strRef>
              <c:f>'Tip Entwicklung'!$E$4:$E$5</c:f>
              <c:strCache>
                <c:ptCount val="1"/>
                <c:pt idx="0">
                  <c:v>B3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Entwicklung'!$E$6:$E$10</c:f>
              <c:numCache>
                <c:formatCode>General</c:formatCode>
                <c:ptCount val="4"/>
                <c:pt idx="0">
                  <c:v>18</c:v>
                </c:pt>
                <c:pt idx="1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28-47C9-80A9-6D99170D64AF}"/>
            </c:ext>
          </c:extLst>
        </c:ser>
        <c:ser>
          <c:idx val="4"/>
          <c:order val="4"/>
          <c:tx>
            <c:strRef>
              <c:f>'Tip Entwicklung'!$F$4:$F$5</c:f>
              <c:strCache>
                <c:ptCount val="1"/>
                <c:pt idx="0">
                  <c:v>S1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Entwicklung'!$F$6:$F$10</c:f>
              <c:numCache>
                <c:formatCode>General</c:formatCode>
                <c:ptCount val="4"/>
                <c:pt idx="1">
                  <c:v>3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28-47C9-80A9-6D99170D64AF}"/>
            </c:ext>
          </c:extLst>
        </c:ser>
        <c:ser>
          <c:idx val="5"/>
          <c:order val="5"/>
          <c:tx>
            <c:strRef>
              <c:f>'Tip Entwicklung'!$G$4:$G$5</c:f>
              <c:strCache>
                <c:ptCount val="1"/>
                <c:pt idx="0">
                  <c:v>S2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Entwicklung'!$G$6:$G$10</c:f>
              <c:numCache>
                <c:formatCode>General</c:formatCode>
                <c:ptCount val="4"/>
                <c:pt idx="1">
                  <c:v>1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28-47C9-80A9-6D99170D64AF}"/>
            </c:ext>
          </c:extLst>
        </c:ser>
        <c:ser>
          <c:idx val="6"/>
          <c:order val="6"/>
          <c:tx>
            <c:strRef>
              <c:f>'Tip Entwicklung'!$H$4:$H$5</c:f>
              <c:strCache>
                <c:ptCount val="1"/>
                <c:pt idx="0">
                  <c:v>(Leer)</c:v>
                </c:pt>
              </c:strCache>
            </c:strRef>
          </c:tx>
          <c:spPr>
            <a:solidFill>
              <a:schemeClr val="accent3">
                <a:tint val="48000"/>
              </a:schemeClr>
            </a:solidFill>
            <a:ln>
              <a:noFill/>
            </a:ln>
            <a:effectLst/>
          </c:spPr>
          <c:cat>
            <c:strRef>
              <c:f>'Tip Entwicklung'!$A$6:$A$10</c:f>
              <c:strCache>
                <c:ptCount val="4"/>
                <c:pt idx="0">
                  <c:v>B3</c:v>
                </c:pt>
                <c:pt idx="1">
                  <c:v>B2</c:v>
                </c:pt>
                <c:pt idx="2">
                  <c:v>B1</c:v>
                </c:pt>
                <c:pt idx="3">
                  <c:v>S2</c:v>
                </c:pt>
              </c:strCache>
            </c:strRef>
          </c:cat>
          <c:val>
            <c:numRef>
              <c:f>'Tip Entwicklung'!$H$6:$H$10</c:f>
              <c:numCache>
                <c:formatCode>General</c:formatCode>
                <c:ptCount val="4"/>
                <c:pt idx="0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9-4F78-B3F2-79140E1B8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axId val="293832784"/>
        <c:axId val="293833200"/>
      </c:areaChart>
      <c:catAx>
        <c:axId val="2938327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833200"/>
        <c:crosses val="autoZero"/>
        <c:auto val="1"/>
        <c:lblAlgn val="ctr"/>
        <c:lblOffset val="100"/>
        <c:noMultiLvlLbl val="0"/>
      </c:catAx>
      <c:valAx>
        <c:axId val="2938332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832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Histogramm: BHD Verteilung nach Klassen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de-DE"/>
            <a:t>Histogramm: BHD Verteilung nach Klassen</a:t>
          </a:r>
        </a:p>
      </cx:txPr>
    </cx:title>
    <cx:plotArea>
      <cx:plotAreaRegion>
        <cx:series layoutId="clusteredColumn" uniqueId="{43C5EB13-7175-43AB-9D9D-E0C0D08B76E7}">
          <cx:tx>
            <cx:txData>
              <cx:f>_xlchart.v1.0</cx:f>
              <cx:v>Durchmesser_BHD</cx:v>
            </cx:txData>
          </cx:tx>
          <cx:dataId val="0"/>
          <cx:layoutPr>
            <cx:binning intervalClosed="r" underflow="30" overflow="60">
              <cx:binSize val="10"/>
            </cx:binning>
          </cx:layoutPr>
        </cx:series>
      </cx:plotAreaRegion>
      <cx:axis id="0">
        <cx:catScaling gapWidth="0"/>
        <cx:minorGridlines/>
        <cx:majorTickMarks type="out"/>
        <cx:tickLabels/>
      </cx:axis>
      <cx:axis id="1">
        <cx:valScaling/>
        <cx:majorTickMarks type="out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383669</xdr:colOff>
      <xdr:row>0</xdr:row>
      <xdr:rowOff>0</xdr:rowOff>
    </xdr:from>
    <xdr:to>
      <xdr:col>13</xdr:col>
      <xdr:colOff>42209</xdr:colOff>
      <xdr:row>14</xdr:row>
      <xdr:rowOff>156646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D8CD923-9A11-2DC7-832E-8EDBFFB91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388387</xdr:colOff>
      <xdr:row>14</xdr:row>
      <xdr:rowOff>180270</xdr:rowOff>
    </xdr:from>
    <xdr:to>
      <xdr:col>8</xdr:col>
      <xdr:colOff>751075</xdr:colOff>
      <xdr:row>29</xdr:row>
      <xdr:rowOff>152561</xdr:rowOff>
    </xdr:to>
    <xdr:graphicFrame macro="">
      <xdr:nvGraphicFramePr>
        <xdr:cNvPr id="7" name="Diagramm 5">
          <a:extLst>
            <a:ext uri="{FF2B5EF4-FFF2-40B4-BE49-F238E27FC236}">
              <a16:creationId xmlns:a16="http://schemas.microsoft.com/office/drawing/2014/main" id="{618253ED-1513-CF8E-DB16-B1A51076E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13656</xdr:colOff>
      <xdr:row>18</xdr:row>
      <xdr:rowOff>7500</xdr:rowOff>
    </xdr:from>
    <xdr:to>
      <xdr:col>6</xdr:col>
      <xdr:colOff>76262</xdr:colOff>
      <xdr:row>41</xdr:row>
      <xdr:rowOff>171852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4434E44-70AF-2958-42AC-7AFDC9639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821764</xdr:colOff>
      <xdr:row>13</xdr:row>
      <xdr:rowOff>115047</xdr:rowOff>
    </xdr:from>
    <xdr:to>
      <xdr:col>7</xdr:col>
      <xdr:colOff>381000</xdr:colOff>
      <xdr:row>28</xdr:row>
      <xdr:rowOff>56776</xdr:rowOff>
    </xdr:to>
    <xdr:graphicFrame macro="">
      <xdr:nvGraphicFramePr>
        <xdr:cNvPr id="70" name="Diagramm 2">
          <a:extLst>
            <a:ext uri="{FF2B5EF4-FFF2-40B4-BE49-F238E27FC236}">
              <a16:creationId xmlns:a16="http://schemas.microsoft.com/office/drawing/2014/main" id="{84F7FA24-4286-059D-F50F-D92A4012C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427375</xdr:colOff>
      <xdr:row>28</xdr:row>
      <xdr:rowOff>23290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FFB8901-6149-4831-8CE6-42158927B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9920" y="182880"/>
          <a:ext cx="7559695" cy="496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1</xdr:row>
      <xdr:rowOff>11430</xdr:rowOff>
    </xdr:from>
    <xdr:to>
      <xdr:col>15</xdr:col>
      <xdr:colOff>60960</xdr:colOff>
      <xdr:row>26</xdr:row>
      <xdr:rowOff>83820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119743</xdr:rowOff>
    </xdr:from>
    <xdr:to>
      <xdr:col>12</xdr:col>
      <xdr:colOff>68580</xdr:colOff>
      <xdr:row>0</xdr:row>
      <xdr:rowOff>3842656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670560</xdr:colOff>
      <xdr:row>3</xdr:row>
      <xdr:rowOff>121920</xdr:rowOff>
    </xdr:from>
    <xdr:to>
      <xdr:col>5</xdr:col>
      <xdr:colOff>533400</xdr:colOff>
      <xdr:row>20</xdr:row>
      <xdr:rowOff>68580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Dieses Diagramm ist in Ihrer Version von Excel nicht verfügbar.
Wenn Sie diese Form bearbeiten oder diese Arbeitsmappe in einem anderen Dateiformat speichern, wird das Diagramm endgültig beschädigt.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364974</xdr:colOff>
      <xdr:row>4</xdr:row>
      <xdr:rowOff>167640</xdr:rowOff>
    </xdr:from>
    <xdr:to>
      <xdr:col>11</xdr:col>
      <xdr:colOff>614177</xdr:colOff>
      <xdr:row>19</xdr:row>
      <xdr:rowOff>79293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9854" y="899160"/>
          <a:ext cx="4211603" cy="2654853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11</xdr:row>
      <xdr:rowOff>87630</xdr:rowOff>
    </xdr:from>
    <xdr:to>
      <xdr:col>6</xdr:col>
      <xdr:colOff>53340</xdr:colOff>
      <xdr:row>26</xdr:row>
      <xdr:rowOff>87630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467470</xdr:colOff>
      <xdr:row>1</xdr:row>
      <xdr:rowOff>90115</xdr:rowOff>
    </xdr:from>
    <xdr:to>
      <xdr:col>18</xdr:col>
      <xdr:colOff>571997</xdr:colOff>
      <xdr:row>16</xdr:row>
      <xdr:rowOff>90115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268046</xdr:colOff>
      <xdr:row>21</xdr:row>
      <xdr:rowOff>132865</xdr:rowOff>
    </xdr:from>
    <xdr:to>
      <xdr:col>18</xdr:col>
      <xdr:colOff>280659</xdr:colOff>
      <xdr:row>35</xdr:row>
      <xdr:rowOff>24124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2093" y="3898041"/>
          <a:ext cx="3576668" cy="240137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eume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eume_12_0"/>
      <sheetName val="Bestand_12_1"/>
    </sheetNames>
    <sheetDataSet>
      <sheetData sheetId="0">
        <row r="1">
          <cell r="A1" t="str">
            <v>ID_Exkursion</v>
          </cell>
          <cell r="F1" t="str">
            <v>Durchmesser_BHD</v>
          </cell>
        </row>
        <row r="2">
          <cell r="A2" t="str">
            <v>OBJECTID</v>
          </cell>
          <cell r="F2" t="str">
            <v>ID_Bestand</v>
          </cell>
        </row>
        <row r="3">
          <cell r="A3">
            <v>1</v>
          </cell>
          <cell r="F3">
            <v>4</v>
          </cell>
        </row>
        <row r="4">
          <cell r="A4">
            <v>2</v>
          </cell>
          <cell r="F4">
            <v>4</v>
          </cell>
        </row>
        <row r="5">
          <cell r="A5">
            <v>3</v>
          </cell>
          <cell r="F5">
            <v>4</v>
          </cell>
        </row>
        <row r="6">
          <cell r="A6">
            <v>4</v>
          </cell>
          <cell r="F6">
            <v>0</v>
          </cell>
        </row>
        <row r="7">
          <cell r="A7">
            <v>5</v>
          </cell>
          <cell r="F7">
            <v>0</v>
          </cell>
        </row>
        <row r="8">
          <cell r="A8">
            <v>6</v>
          </cell>
          <cell r="F8">
            <v>0</v>
          </cell>
        </row>
        <row r="9">
          <cell r="A9">
            <v>44</v>
          </cell>
          <cell r="F9">
            <v>7</v>
          </cell>
        </row>
        <row r="10">
          <cell r="A10">
            <v>45</v>
          </cell>
          <cell r="F10">
            <v>7</v>
          </cell>
        </row>
        <row r="11">
          <cell r="A11">
            <v>46</v>
          </cell>
          <cell r="F11">
            <v>7</v>
          </cell>
        </row>
        <row r="12">
          <cell r="A12">
            <v>47</v>
          </cell>
          <cell r="F12">
            <v>7</v>
          </cell>
        </row>
        <row r="13">
          <cell r="A13">
            <v>48</v>
          </cell>
          <cell r="F13">
            <v>3</v>
          </cell>
        </row>
        <row r="14">
          <cell r="A14">
            <v>49</v>
          </cell>
          <cell r="F14">
            <v>7</v>
          </cell>
        </row>
        <row r="15">
          <cell r="A15">
            <v>50</v>
          </cell>
          <cell r="F15">
            <v>7</v>
          </cell>
        </row>
        <row r="16">
          <cell r="A16">
            <v>51</v>
          </cell>
          <cell r="F16">
            <v>7</v>
          </cell>
        </row>
        <row r="17">
          <cell r="A17">
            <v>52</v>
          </cell>
          <cell r="F17">
            <v>3</v>
          </cell>
        </row>
        <row r="18">
          <cell r="A18">
            <v>53</v>
          </cell>
          <cell r="F18">
            <v>7</v>
          </cell>
        </row>
        <row r="19">
          <cell r="A19">
            <v>54</v>
          </cell>
          <cell r="F19">
            <v>3</v>
          </cell>
        </row>
        <row r="20">
          <cell r="A20">
            <v>55</v>
          </cell>
          <cell r="F20">
            <v>7</v>
          </cell>
        </row>
        <row r="21">
          <cell r="A21">
            <v>56</v>
          </cell>
          <cell r="F21">
            <v>3</v>
          </cell>
        </row>
        <row r="22">
          <cell r="A22">
            <v>57</v>
          </cell>
          <cell r="F22">
            <v>3</v>
          </cell>
        </row>
        <row r="23">
          <cell r="A23">
            <v>58</v>
          </cell>
          <cell r="F23">
            <v>3</v>
          </cell>
        </row>
        <row r="24">
          <cell r="A24">
            <v>59</v>
          </cell>
          <cell r="F24">
            <v>1</v>
          </cell>
        </row>
        <row r="25">
          <cell r="A25">
            <v>60</v>
          </cell>
          <cell r="F25">
            <v>3</v>
          </cell>
        </row>
        <row r="26">
          <cell r="A26">
            <v>61</v>
          </cell>
          <cell r="F26">
            <v>1</v>
          </cell>
        </row>
        <row r="27">
          <cell r="A27">
            <v>62</v>
          </cell>
          <cell r="F27">
            <v>2</v>
          </cell>
        </row>
        <row r="28">
          <cell r="A28">
            <v>63</v>
          </cell>
          <cell r="F28">
            <v>3</v>
          </cell>
        </row>
        <row r="29">
          <cell r="A29">
            <v>64</v>
          </cell>
          <cell r="F29">
            <v>2</v>
          </cell>
        </row>
        <row r="30">
          <cell r="A30">
            <v>65</v>
          </cell>
          <cell r="F30">
            <v>1</v>
          </cell>
        </row>
        <row r="31">
          <cell r="A31">
            <v>66</v>
          </cell>
          <cell r="F31">
            <v>4</v>
          </cell>
        </row>
        <row r="32">
          <cell r="A32">
            <v>67</v>
          </cell>
          <cell r="F32">
            <v>2</v>
          </cell>
        </row>
        <row r="33">
          <cell r="A33">
            <v>68</v>
          </cell>
          <cell r="F33">
            <v>5</v>
          </cell>
        </row>
        <row r="34">
          <cell r="A34">
            <v>69</v>
          </cell>
          <cell r="F34">
            <v>1</v>
          </cell>
        </row>
        <row r="35">
          <cell r="A35">
            <v>70</v>
          </cell>
          <cell r="F35">
            <v>3</v>
          </cell>
        </row>
        <row r="36">
          <cell r="A36">
            <v>71</v>
          </cell>
          <cell r="F36">
            <v>2</v>
          </cell>
        </row>
        <row r="37">
          <cell r="A37">
            <v>72</v>
          </cell>
          <cell r="F37">
            <v>4</v>
          </cell>
        </row>
        <row r="38">
          <cell r="A38">
            <v>73</v>
          </cell>
          <cell r="F38">
            <v>2</v>
          </cell>
        </row>
        <row r="39">
          <cell r="A39">
            <v>74</v>
          </cell>
          <cell r="F39">
            <v>2</v>
          </cell>
        </row>
        <row r="40">
          <cell r="A40">
            <v>75</v>
          </cell>
          <cell r="F40">
            <v>1</v>
          </cell>
        </row>
        <row r="41">
          <cell r="A41">
            <v>76</v>
          </cell>
          <cell r="F41">
            <v>3</v>
          </cell>
        </row>
        <row r="42">
          <cell r="A42">
            <v>77</v>
          </cell>
          <cell r="F42">
            <v>2</v>
          </cell>
        </row>
        <row r="43">
          <cell r="A43">
            <v>78</v>
          </cell>
          <cell r="F43">
            <v>4</v>
          </cell>
        </row>
        <row r="44">
          <cell r="A44">
            <v>79</v>
          </cell>
          <cell r="F44">
            <v>1</v>
          </cell>
        </row>
        <row r="45">
          <cell r="A45">
            <v>80</v>
          </cell>
          <cell r="F45">
            <v>2</v>
          </cell>
        </row>
        <row r="46">
          <cell r="A46">
            <v>81</v>
          </cell>
          <cell r="F46">
            <v>4</v>
          </cell>
        </row>
        <row r="47">
          <cell r="A47">
            <v>83</v>
          </cell>
          <cell r="F47">
            <v>1</v>
          </cell>
        </row>
        <row r="48">
          <cell r="A48">
            <v>84</v>
          </cell>
          <cell r="F48">
            <v>4</v>
          </cell>
        </row>
        <row r="49">
          <cell r="A49">
            <v>85</v>
          </cell>
          <cell r="F49">
            <v>1</v>
          </cell>
        </row>
        <row r="50">
          <cell r="A50">
            <v>86</v>
          </cell>
          <cell r="F50">
            <v>5</v>
          </cell>
        </row>
        <row r="51">
          <cell r="A51">
            <v>87</v>
          </cell>
          <cell r="F51">
            <v>5</v>
          </cell>
        </row>
        <row r="52">
          <cell r="A52">
            <v>88</v>
          </cell>
          <cell r="F52">
            <v>4</v>
          </cell>
        </row>
        <row r="53">
          <cell r="A53">
            <v>89</v>
          </cell>
          <cell r="F53">
            <v>1</v>
          </cell>
        </row>
        <row r="54">
          <cell r="A54">
            <v>90</v>
          </cell>
          <cell r="F54">
            <v>4</v>
          </cell>
        </row>
        <row r="55">
          <cell r="A55">
            <v>91</v>
          </cell>
          <cell r="F55">
            <v>5</v>
          </cell>
        </row>
        <row r="56">
          <cell r="A56">
            <v>92</v>
          </cell>
          <cell r="F56">
            <v>4</v>
          </cell>
        </row>
        <row r="57">
          <cell r="A57">
            <v>93</v>
          </cell>
          <cell r="F57">
            <v>1</v>
          </cell>
        </row>
        <row r="58">
          <cell r="A58">
            <v>94</v>
          </cell>
          <cell r="F58">
            <v>5</v>
          </cell>
        </row>
        <row r="59">
          <cell r="A59">
            <v>95</v>
          </cell>
          <cell r="F59">
            <v>4</v>
          </cell>
        </row>
        <row r="60">
          <cell r="A60">
            <v>96</v>
          </cell>
          <cell r="F60">
            <v>1</v>
          </cell>
        </row>
        <row r="61">
          <cell r="A61">
            <v>97</v>
          </cell>
          <cell r="F61">
            <v>2</v>
          </cell>
        </row>
        <row r="62">
          <cell r="A62">
            <v>98</v>
          </cell>
          <cell r="F62">
            <v>4</v>
          </cell>
        </row>
        <row r="63">
          <cell r="A63">
            <v>99</v>
          </cell>
          <cell r="F63">
            <v>4</v>
          </cell>
        </row>
        <row r="64">
          <cell r="A64">
            <v>100</v>
          </cell>
          <cell r="F64">
            <v>2</v>
          </cell>
        </row>
        <row r="65">
          <cell r="A65">
            <v>101</v>
          </cell>
          <cell r="F65">
            <v>5</v>
          </cell>
        </row>
        <row r="66">
          <cell r="A66">
            <v>102</v>
          </cell>
          <cell r="F66">
            <v>3</v>
          </cell>
        </row>
        <row r="67">
          <cell r="A67">
            <v>103</v>
          </cell>
          <cell r="F67">
            <v>4</v>
          </cell>
        </row>
        <row r="68">
          <cell r="A68">
            <v>104</v>
          </cell>
          <cell r="F68">
            <v>4</v>
          </cell>
        </row>
        <row r="69">
          <cell r="A69">
            <v>105</v>
          </cell>
          <cell r="F69">
            <v>3</v>
          </cell>
        </row>
        <row r="70">
          <cell r="A70">
            <v>106</v>
          </cell>
          <cell r="F70">
            <v>4</v>
          </cell>
        </row>
        <row r="71">
          <cell r="A71">
            <v>107</v>
          </cell>
          <cell r="F71">
            <v>4</v>
          </cell>
        </row>
        <row r="72">
          <cell r="A72">
            <v>108</v>
          </cell>
          <cell r="F72">
            <v>5</v>
          </cell>
        </row>
        <row r="73">
          <cell r="A73">
            <v>109</v>
          </cell>
          <cell r="F73">
            <v>3</v>
          </cell>
        </row>
        <row r="74">
          <cell r="A74">
            <v>110</v>
          </cell>
          <cell r="F74">
            <v>3</v>
          </cell>
        </row>
        <row r="75">
          <cell r="A75">
            <v>112</v>
          </cell>
          <cell r="F75">
            <v>0</v>
          </cell>
        </row>
        <row r="76">
          <cell r="A76">
            <v>113</v>
          </cell>
          <cell r="F76">
            <v>0</v>
          </cell>
        </row>
        <row r="77">
          <cell r="A77">
            <v>115</v>
          </cell>
          <cell r="F77">
            <v>0</v>
          </cell>
        </row>
        <row r="78">
          <cell r="A78">
            <v>117</v>
          </cell>
          <cell r="F78">
            <v>5</v>
          </cell>
        </row>
        <row r="79">
          <cell r="A79">
            <v>118</v>
          </cell>
          <cell r="F79">
            <v>5</v>
          </cell>
        </row>
        <row r="80">
          <cell r="A80">
            <v>119</v>
          </cell>
          <cell r="F80">
            <v>5</v>
          </cell>
        </row>
        <row r="81">
          <cell r="A81">
            <v>120</v>
          </cell>
          <cell r="F81">
            <v>5</v>
          </cell>
        </row>
        <row r="82">
          <cell r="A82">
            <v>121</v>
          </cell>
          <cell r="F82">
            <v>9</v>
          </cell>
        </row>
        <row r="83">
          <cell r="A83">
            <v>122</v>
          </cell>
          <cell r="F83">
            <v>5</v>
          </cell>
        </row>
        <row r="84">
          <cell r="A84">
            <v>123</v>
          </cell>
          <cell r="F84">
            <v>9</v>
          </cell>
        </row>
        <row r="85">
          <cell r="A85">
            <v>124</v>
          </cell>
          <cell r="F85">
            <v>5</v>
          </cell>
        </row>
        <row r="86">
          <cell r="A86">
            <v>125</v>
          </cell>
          <cell r="F86">
            <v>10</v>
          </cell>
        </row>
        <row r="87">
          <cell r="A87">
            <v>126</v>
          </cell>
          <cell r="F87">
            <v>9</v>
          </cell>
        </row>
        <row r="88">
          <cell r="A88">
            <v>127</v>
          </cell>
          <cell r="F88">
            <v>14</v>
          </cell>
        </row>
        <row r="89">
          <cell r="A89">
            <v>128</v>
          </cell>
          <cell r="F89">
            <v>5</v>
          </cell>
        </row>
        <row r="90">
          <cell r="A90">
            <v>129</v>
          </cell>
          <cell r="F90">
            <v>10</v>
          </cell>
        </row>
        <row r="91">
          <cell r="A91">
            <v>130</v>
          </cell>
          <cell r="F91">
            <v>14</v>
          </cell>
        </row>
        <row r="92">
          <cell r="A92">
            <v>131</v>
          </cell>
          <cell r="F92">
            <v>9</v>
          </cell>
        </row>
        <row r="93">
          <cell r="A93">
            <v>132</v>
          </cell>
          <cell r="F93">
            <v>5</v>
          </cell>
        </row>
        <row r="94">
          <cell r="A94">
            <v>133</v>
          </cell>
          <cell r="F94">
            <v>9</v>
          </cell>
        </row>
        <row r="95">
          <cell r="A95">
            <v>134</v>
          </cell>
          <cell r="F95">
            <v>5</v>
          </cell>
        </row>
        <row r="96">
          <cell r="A96">
            <v>135</v>
          </cell>
          <cell r="F96">
            <v>9</v>
          </cell>
        </row>
        <row r="97">
          <cell r="A97">
            <v>136</v>
          </cell>
          <cell r="F97">
            <v>10</v>
          </cell>
        </row>
        <row r="98">
          <cell r="A98">
            <v>137</v>
          </cell>
          <cell r="F98">
            <v>10</v>
          </cell>
        </row>
        <row r="99">
          <cell r="A99">
            <v>138</v>
          </cell>
          <cell r="F99">
            <v>10</v>
          </cell>
        </row>
        <row r="100">
          <cell r="A100">
            <v>139</v>
          </cell>
          <cell r="F100">
            <v>9</v>
          </cell>
        </row>
        <row r="101">
          <cell r="A101">
            <v>140</v>
          </cell>
          <cell r="F101">
            <v>9</v>
          </cell>
        </row>
        <row r="102">
          <cell r="A102">
            <v>141</v>
          </cell>
          <cell r="F102">
            <v>10</v>
          </cell>
        </row>
        <row r="103">
          <cell r="A103">
            <v>142</v>
          </cell>
          <cell r="F103">
            <v>9</v>
          </cell>
        </row>
        <row r="104">
          <cell r="A104">
            <v>143</v>
          </cell>
          <cell r="F104">
            <v>14</v>
          </cell>
        </row>
        <row r="105">
          <cell r="A105">
            <v>144</v>
          </cell>
          <cell r="F105">
            <v>9</v>
          </cell>
        </row>
        <row r="106">
          <cell r="A106">
            <v>146</v>
          </cell>
          <cell r="F106">
            <v>10</v>
          </cell>
        </row>
        <row r="107">
          <cell r="A107">
            <v>147</v>
          </cell>
          <cell r="F107">
            <v>14</v>
          </cell>
        </row>
        <row r="108">
          <cell r="A108">
            <v>149</v>
          </cell>
          <cell r="F108">
            <v>10</v>
          </cell>
        </row>
        <row r="109">
          <cell r="A109">
            <v>150</v>
          </cell>
          <cell r="F109">
            <v>9</v>
          </cell>
        </row>
        <row r="110">
          <cell r="A110">
            <v>151</v>
          </cell>
          <cell r="F110">
            <v>10</v>
          </cell>
        </row>
        <row r="111">
          <cell r="A111">
            <v>152</v>
          </cell>
          <cell r="F111">
            <v>14</v>
          </cell>
        </row>
        <row r="112">
          <cell r="A112">
            <v>153</v>
          </cell>
          <cell r="F112">
            <v>14</v>
          </cell>
        </row>
        <row r="113">
          <cell r="A113">
            <v>154</v>
          </cell>
          <cell r="F113">
            <v>14</v>
          </cell>
        </row>
        <row r="114">
          <cell r="A114">
            <v>155</v>
          </cell>
          <cell r="F114">
            <v>14</v>
          </cell>
        </row>
        <row r="115">
          <cell r="A115">
            <v>157</v>
          </cell>
          <cell r="F115">
            <v>9</v>
          </cell>
        </row>
        <row r="116">
          <cell r="A116">
            <v>158</v>
          </cell>
          <cell r="F116">
            <v>14</v>
          </cell>
        </row>
        <row r="117">
          <cell r="A117">
            <v>159</v>
          </cell>
          <cell r="F117">
            <v>14</v>
          </cell>
        </row>
        <row r="118">
          <cell r="A118">
            <v>160</v>
          </cell>
          <cell r="F118">
            <v>9</v>
          </cell>
        </row>
        <row r="119">
          <cell r="A119">
            <v>161</v>
          </cell>
          <cell r="F119">
            <v>14</v>
          </cell>
        </row>
        <row r="120">
          <cell r="A120">
            <v>162</v>
          </cell>
          <cell r="F120">
            <v>14</v>
          </cell>
        </row>
        <row r="121">
          <cell r="A121">
            <v>163</v>
          </cell>
          <cell r="F121">
            <v>14</v>
          </cell>
        </row>
        <row r="122">
          <cell r="A122">
            <v>164</v>
          </cell>
          <cell r="F122">
            <v>9</v>
          </cell>
        </row>
        <row r="123">
          <cell r="A123">
            <v>165</v>
          </cell>
          <cell r="F123">
            <v>11</v>
          </cell>
        </row>
        <row r="124">
          <cell r="A124">
            <v>166</v>
          </cell>
          <cell r="F124">
            <v>14</v>
          </cell>
        </row>
        <row r="125">
          <cell r="A125">
            <v>167</v>
          </cell>
          <cell r="F125">
            <v>14</v>
          </cell>
        </row>
        <row r="126">
          <cell r="A126">
            <v>168</v>
          </cell>
          <cell r="F126">
            <v>9</v>
          </cell>
        </row>
        <row r="127">
          <cell r="A127">
            <v>169</v>
          </cell>
          <cell r="F127">
            <v>14</v>
          </cell>
        </row>
        <row r="128">
          <cell r="A128">
            <v>170</v>
          </cell>
          <cell r="F128">
            <v>14</v>
          </cell>
        </row>
        <row r="129">
          <cell r="A129">
            <v>171</v>
          </cell>
          <cell r="F129">
            <v>9</v>
          </cell>
        </row>
        <row r="130">
          <cell r="A130">
            <v>172</v>
          </cell>
          <cell r="F130">
            <v>11</v>
          </cell>
        </row>
        <row r="131">
          <cell r="A131">
            <v>173</v>
          </cell>
          <cell r="F131">
            <v>9</v>
          </cell>
        </row>
        <row r="132">
          <cell r="A132">
            <v>174</v>
          </cell>
          <cell r="F132">
            <v>11</v>
          </cell>
        </row>
        <row r="133">
          <cell r="A133">
            <v>175</v>
          </cell>
          <cell r="F133">
            <v>11</v>
          </cell>
        </row>
        <row r="134">
          <cell r="A134">
            <v>176</v>
          </cell>
          <cell r="F134">
            <v>11</v>
          </cell>
        </row>
        <row r="135">
          <cell r="A135">
            <v>177</v>
          </cell>
          <cell r="F135">
            <v>11</v>
          </cell>
        </row>
        <row r="136">
          <cell r="A136">
            <v>178</v>
          </cell>
          <cell r="F136">
            <v>11</v>
          </cell>
        </row>
        <row r="137">
          <cell r="A137">
            <v>179</v>
          </cell>
          <cell r="F137">
            <v>11</v>
          </cell>
        </row>
        <row r="138">
          <cell r="A138">
            <v>180</v>
          </cell>
          <cell r="F138">
            <v>11</v>
          </cell>
        </row>
        <row r="139">
          <cell r="A139">
            <v>181</v>
          </cell>
          <cell r="F139">
            <v>9</v>
          </cell>
        </row>
        <row r="140">
          <cell r="A140">
            <v>182</v>
          </cell>
          <cell r="F140">
            <v>9</v>
          </cell>
        </row>
      </sheetData>
      <sheetData sheetId="1">
        <row r="1">
          <cell r="B1" t="str">
            <v>Entwicklungsstufe</v>
          </cell>
        </row>
      </sheetData>
    </sheetDataSet>
  </externalBook>
</externalLink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rs" refreshedDate="44687.609476504629" createdVersion="6" refreshedVersion="7" minRefreshableVersion="3" recordCount="137" xr:uid="{00000000-000A-0000-FFFF-FFFF05000000}">
  <cacheSource type="worksheet">
    <worksheetSource ref="A1:M1048576" sheet="total"/>
  </cacheSource>
  <cacheFields count="13">
    <cacheField name="ID_Exkursion" numFmtId="0">
      <sharedItems containsBlank="1"/>
    </cacheField>
    <cacheField name="OBJECTID" numFmtId="0">
      <sharedItems containsString="0" containsBlank="1" containsNumber="1" containsInteger="1" minValue="0" maxValue="182"/>
    </cacheField>
    <cacheField name="Artname" numFmtId="0">
      <sharedItems containsBlank="1" count="16">
        <s v="."/>
        <s v="Tanne"/>
        <s v="Lärche"/>
        <s v="Douglasie"/>
        <s v="Buche"/>
        <s v="Traubeneiche"/>
        <s v="Fichte"/>
        <s v="Kirschbaum"/>
        <s v="Esche"/>
        <s v="Bergahorn"/>
        <s v="Roteiche"/>
        <s v="Stieleiche"/>
        <s v="andere"/>
        <s v="Walföhre"/>
        <m/>
        <s v="Waldföhre" u="1"/>
      </sharedItems>
    </cacheField>
    <cacheField name="Sicherheit" numFmtId="0">
      <sharedItems containsBlank="1"/>
    </cacheField>
    <cacheField name="Bemerkung" numFmtId="0">
      <sharedItems containsBlank="1"/>
    </cacheField>
    <cacheField name="Durchmesser_BHD" numFmtId="0">
      <sharedItems containsString="0" containsBlank="1" containsNumber="1" containsInteger="1" minValue="11" maxValue="80"/>
    </cacheField>
    <cacheField name="ID_Bestand" numFmtId="0">
      <sharedItems containsBlank="1" containsMixedTypes="1" containsNumber="1" containsInteger="1" minValue="0" maxValue="11" count="13">
        <s v="."/>
        <n v="4"/>
        <n v="7"/>
        <n v="3"/>
        <n v="1"/>
        <n v="2"/>
        <n v="5"/>
        <n v="0"/>
        <n v="9"/>
        <n v="10"/>
        <n v="8"/>
        <n v="11"/>
        <m/>
      </sharedItems>
    </cacheField>
    <cacheField name="x" numFmtId="0">
      <sharedItems containsString="0" containsBlank="1" containsNumber="1" minValue="0" maxValue="8.4707023952446807"/>
    </cacheField>
    <cacheField name="y" numFmtId="0">
      <sharedItems containsString="0" containsBlank="1" containsNumber="1" minValue="0" maxValue="47.366975085522398"/>
    </cacheField>
    <cacheField name="Entwicklungsstufe" numFmtId="0">
      <sharedItems containsBlank="1"/>
    </cacheField>
    <cacheField name="Mischungsformel" numFmtId="0">
      <sharedItems containsBlank="1"/>
    </cacheField>
    <cacheField name="Nadelholzanteil" numFmtId="0">
      <sharedItems containsBlank="1"/>
    </cacheField>
    <cacheField name="Bemerkung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rs" refreshedDate="44687.609477777776" createdVersion="6" refreshedVersion="7" minRefreshableVersion="3" recordCount="136" xr:uid="{00000000-000A-0000-FFFF-FFFF0B000000}">
  <cacheSource type="worksheet">
    <worksheetSource ref="A1:P137" sheet="total"/>
  </cacheSource>
  <cacheFields count="16">
    <cacheField name="ID_Exkursion" numFmtId="0">
      <sharedItems/>
    </cacheField>
    <cacheField name="OBJECTID" numFmtId="0">
      <sharedItems containsSemiMixedTypes="0" containsString="0" containsNumber="1" containsInteger="1" minValue="0" maxValue="182"/>
    </cacheField>
    <cacheField name="Artname" numFmtId="0">
      <sharedItems count="15">
        <s v="."/>
        <s v="Tanne"/>
        <s v="Lärche"/>
        <s v="Douglasie"/>
        <s v="Buche"/>
        <s v="Traubeneiche"/>
        <s v="Fichte"/>
        <s v="Kirschbaum"/>
        <s v="Esche"/>
        <s v="Bergahorn"/>
        <s v="Roteiche"/>
        <s v="Stieleiche"/>
        <s v="andere"/>
        <s v="Walföhre"/>
        <s v="Waldföhre" u="1"/>
      </sharedItems>
    </cacheField>
    <cacheField name="Sicherheit" numFmtId="0">
      <sharedItems containsBlank="1"/>
    </cacheField>
    <cacheField name="Bemerkung" numFmtId="0">
      <sharedItems containsBlank="1"/>
    </cacheField>
    <cacheField name="Durchmesser_BHD" numFmtId="0">
      <sharedItems containsString="0" containsBlank="1" containsNumber="1" containsInteger="1" minValue="11" maxValue="80"/>
    </cacheField>
    <cacheField name="ID_Bestand" numFmtId="0">
      <sharedItems containsMixedTypes="1" containsNumber="1" containsInteger="1" minValue="0" maxValue="11" count="12">
        <s v="."/>
        <n v="4"/>
        <n v="7"/>
        <n v="3"/>
        <n v="1"/>
        <n v="2"/>
        <n v="5"/>
        <n v="0"/>
        <n v="9"/>
        <n v="10"/>
        <n v="8"/>
        <n v="11"/>
      </sharedItems>
    </cacheField>
    <cacheField name="x" numFmtId="0">
      <sharedItems containsSemiMixedTypes="0" containsString="0" containsNumber="1" minValue="0" maxValue="8.4707023952446807"/>
    </cacheField>
    <cacheField name="y" numFmtId="0">
      <sharedItems containsSemiMixedTypes="0" containsString="0" containsNumber="1" minValue="0" maxValue="47.366975085522398"/>
    </cacheField>
    <cacheField name="Entwicklungsstufe" numFmtId="0">
      <sharedItems containsBlank="1" count="8">
        <s v="."/>
        <s v="B3"/>
        <s v="B2"/>
        <s v="S2"/>
        <s v="stufig"/>
        <s v="B1"/>
        <m u="1"/>
        <s v="S1" u="1"/>
      </sharedItems>
    </cacheField>
    <cacheField name="Mischungsformel" numFmtId="0">
      <sharedItems containsBlank="1"/>
    </cacheField>
    <cacheField name="Nadelholzanteil" numFmtId="0">
      <sharedItems containsBlank="1"/>
    </cacheField>
    <cacheField name="Bemerkung2" numFmtId="0">
      <sharedItems containsBlank="1"/>
    </cacheField>
    <cacheField name="var1" numFmtId="0">
      <sharedItems containsSemiMixedTypes="0" containsString="0" containsNumber="1" containsInteger="1" minValue="1" maxValue="100"/>
    </cacheField>
    <cacheField name="var2" numFmtId="0">
      <sharedItems containsNonDate="0" containsString="0" containsBlank="1"/>
    </cacheField>
    <cacheField name="Entwicklungsstufe Baum (berechnet)" numFmtId="0">
      <sharedItems containsBlank="1" count="7">
        <m/>
        <s v="B3"/>
        <s v="B2"/>
        <s v="B1"/>
        <s v="A1"/>
        <s v="S1"/>
        <s v="S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691.572820949077" createdVersion="7" refreshedVersion="7" minRefreshableVersion="3" recordCount="136" xr:uid="{E1F981F6-6CBA-486D-B869-38E3D0009291}">
  <cacheSource type="worksheet">
    <worksheetSource ref="A1:Q137" sheet="total"/>
  </cacheSource>
  <cacheFields count="17">
    <cacheField name="ID_Exkursion" numFmtId="0">
      <sharedItems/>
    </cacheField>
    <cacheField name="OBJECTID" numFmtId="0">
      <sharedItems containsSemiMixedTypes="0" containsString="0" containsNumber="1" containsInteger="1" minValue="0" maxValue="182"/>
    </cacheField>
    <cacheField name="Artname" numFmtId="0">
      <sharedItems count="14">
        <s v="."/>
        <s v="Tanne"/>
        <s v="Lärche"/>
        <s v="Douglasie"/>
        <s v="Buche"/>
        <s v="Traubeneiche"/>
        <s v="Fichte"/>
        <s v="Kirschbaum"/>
        <s v="Esche"/>
        <s v="Bergahorn"/>
        <s v="Roteiche"/>
        <s v="Stieleiche"/>
        <s v="andere"/>
        <s v="Walföhre"/>
      </sharedItems>
    </cacheField>
    <cacheField name="Sicherheit" numFmtId="0">
      <sharedItems containsBlank="1"/>
    </cacheField>
    <cacheField name="Bemerkung" numFmtId="0">
      <sharedItems containsBlank="1"/>
    </cacheField>
    <cacheField name="Durchmesser_BHD" numFmtId="0">
      <sharedItems containsString="0" containsBlank="1" containsNumber="1" containsInteger="1" minValue="11" maxValue="80"/>
    </cacheField>
    <cacheField name="ID_Bestand" numFmtId="0">
      <sharedItems containsMixedTypes="1" containsNumber="1" containsInteger="1" minValue="0" maxValue="11" count="12">
        <s v="."/>
        <n v="4"/>
        <n v="7"/>
        <n v="3"/>
        <n v="1"/>
        <n v="2"/>
        <n v="5"/>
        <n v="0"/>
        <n v="9"/>
        <n v="10"/>
        <n v="8"/>
        <n v="11"/>
      </sharedItems>
    </cacheField>
    <cacheField name="x" numFmtId="0">
      <sharedItems containsSemiMixedTypes="0" containsString="0" containsNumber="1" minValue="0" maxValue="8.4707023952446807" count="136">
        <n v="0"/>
        <n v="8.4692517777575702"/>
        <n v="8.4697997985899196"/>
        <n v="8.4695260576683395"/>
        <n v="8.4694123785640905"/>
        <n v="8.4692625692190706"/>
        <n v="8.4691412553332093"/>
        <n v="8.4692065098537608"/>
        <n v="8.46996680079112"/>
        <n v="8.4692326607100004"/>
        <n v="8.4692534189795996"/>
        <n v="8.4692446029133794"/>
        <n v="8.4699850913886205"/>
        <n v="8.4693676038353605"/>
        <n v="8.4700755490427806"/>
        <n v="8.4693420656301406"/>
        <n v="8.4700622548749003"/>
        <n v="8.4701581509297803"/>
        <n v="8.4702703442205802"/>
        <n v="8.4704775415391698"/>
        <n v="8.4704675010692405"/>
        <n v="8.4706162755550007"/>
        <n v="8.4699434778314107"/>
        <n v="8.4704215836834695"/>
        <n v="8.4700814123466301"/>
        <n v="8.4706585493739794"/>
        <n v="8.4696461696083496"/>
        <n v="8.4700635718051096"/>
        <n v="8.4695697166894401"/>
        <n v="8.4707023952446807"/>
        <n v="8.4703410146839708"/>
        <n v="8.4701532712811503"/>
        <n v="8.4697406328503604"/>
        <n v="8.4700952419104496"/>
        <n v="8.4702063967487593"/>
        <n v="8.4706119465736602"/>
        <n v="8.4702340079649794"/>
        <n v="8.4700739913640799"/>
        <n v="8.4697192215055406"/>
        <n v="8.4704092390348595"/>
        <n v="8.4702598078805895"/>
        <n v="8.4697509437131799"/>
        <n v="8.4704329186257503"/>
        <n v="8.4696004516485708"/>
        <n v="8.4704536113183195"/>
        <n v="8.4693894302018293"/>
        <n v="8.4693517386891202"/>
        <n v="8.4695069046881599"/>
        <n v="8.4702937354522696"/>
        <n v="8.4693978429244492"/>
        <n v="8.4695505502345405"/>
        <n v="8.4694530686531806"/>
        <n v="8.4702822783391198"/>
        <n v="8.4695633494307199"/>
        <n v="8.4695406310371908"/>
        <n v="8.4705293114490008"/>
        <n v="8.4700554770860705"/>
        <n v="8.4696945807173307"/>
        <n v="8.4697356696583999"/>
        <n v="8.4698665353306897"/>
        <n v="8.4696341950656109"/>
        <n v="8.4700908690799004"/>
        <n v="8.4696260796853302"/>
        <n v="8.4695710201449295"/>
        <n v="8.4699888508380798"/>
        <n v="8.4695611988639303"/>
        <n v="8.46975541462837"/>
        <n v="8.4695964633460807"/>
        <n v="8.4699136941881505"/>
        <n v="8.4699328166255992"/>
        <n v="8.4682496010569395"/>
        <n v="8.4684562962172798"/>
        <n v="8.4682401570683492"/>
        <n v="8.4692461219645399"/>
        <n v="8.4692757996065904"/>
        <n v="8.4691567665432306"/>
        <n v="8.4689913498684994"/>
        <n v="8.4690730211008791"/>
        <n v="8.4689642072721991"/>
        <n v="8.4689800571470606"/>
        <n v="8.4688833642865209"/>
        <n v="8.4688006267538807"/>
        <n v="8.4691417467116903"/>
        <n v="8.4685795360911094"/>
        <n v="8.4691266532182894"/>
        <n v="8.4686175752518107"/>
        <n v="8.4687515419084498"/>
        <n v="8.4691833575739697"/>
        <n v="8.4694711831808807"/>
        <n v="8.4692780099310898"/>
        <n v="8.4695683790979999"/>
        <n v="8.4688743496926406"/>
        <n v="8.4684235526251808"/>
        <n v="8.4685219289285794"/>
        <n v="8.4683571527526205"/>
        <n v="8.4692091077815697"/>
        <n v="8.4688657168827692"/>
        <n v="8.4684123039211894"/>
        <n v="8.4691714513031808"/>
        <n v="8.4688561004176393"/>
        <n v="8.4687208123392104"/>
        <n v="8.4683410190101593"/>
        <n v="8.4686064442271398"/>
        <n v="8.4685015506463603"/>
        <n v="8.4693136689856896"/>
        <n v="8.4685781167529708"/>
        <n v="8.4683599015974096"/>
        <n v="8.4685633403648399"/>
        <n v="8.4688139667358797"/>
        <n v="8.4683901577544791"/>
        <n v="8.4692979583496903"/>
        <n v="8.4682963188415901"/>
        <n v="8.4683201331797697"/>
        <n v="8.4694247411790098"/>
        <n v="8.4687572165661091"/>
        <n v="8.4684028419663004"/>
        <n v="8.4686725000449403"/>
        <n v="8.4691228254968607"/>
        <n v="8.4681163305946505"/>
        <n v="8.46850433183047"/>
        <n v="8.4686867518168896"/>
        <n v="8.4691367916045692"/>
        <n v="8.46850496334614"/>
        <n v="8.4685870576849798"/>
        <n v="8.4690165628835707"/>
        <n v="8.4681569470219102"/>
        <n v="8.4690039298757203"/>
        <n v="8.4682094490586692"/>
        <n v="8.4682757671845206"/>
        <n v="8.4680024655391204"/>
        <n v="8.4680497804951393"/>
        <n v="8.4679259829758404"/>
        <n v="8.4680233702341106"/>
        <n v="8.4680653332359608"/>
        <n v="8.4689640716265799"/>
        <n v="8.4690028941181996"/>
      </sharedItems>
    </cacheField>
    <cacheField name="y" numFmtId="0">
      <sharedItems containsSemiMixedTypes="0" containsString="0" containsNumber="1" minValue="0" maxValue="47.366975085522398"/>
    </cacheField>
    <cacheField name="Entwicklungsstufe" numFmtId="0">
      <sharedItems count="6">
        <s v="."/>
        <s v="B3"/>
        <s v="B2"/>
        <s v="S2"/>
        <s v="stufig"/>
        <s v="B1"/>
      </sharedItems>
    </cacheField>
    <cacheField name="Mischungsformel" numFmtId="0">
      <sharedItems containsBlank="1"/>
    </cacheField>
    <cacheField name="Nadelholzanteil" numFmtId="0">
      <sharedItems containsBlank="1"/>
    </cacheField>
    <cacheField name="Bemerkung2" numFmtId="0">
      <sharedItems containsBlank="1"/>
    </cacheField>
    <cacheField name="var1" numFmtId="0">
      <sharedItems containsSemiMixedTypes="0" containsString="0" containsNumber="1" containsInteger="1" minValue="1" maxValue="100"/>
    </cacheField>
    <cacheField name="var2" numFmtId="0">
      <sharedItems containsNonDate="0" containsString="0" containsBlank="1"/>
    </cacheField>
    <cacheField name="Entwicklungsstufe Baum (berechnet)" numFmtId="0">
      <sharedItems containsBlank="1"/>
    </cacheField>
    <cacheField name="histo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s v="."/>
    <n v="0"/>
    <x v="0"/>
    <s v="."/>
    <s v="."/>
    <n v="80"/>
    <x v="0"/>
    <x v="0"/>
    <n v="0"/>
    <x v="0"/>
    <s v="."/>
    <s v="."/>
    <s v="FÜR DARSTELLUNG"/>
    <n v="100"/>
    <m/>
    <m/>
    <n v="1"/>
  </r>
  <r>
    <s v="22_03_18"/>
    <n v="1"/>
    <x v="1"/>
    <m/>
    <m/>
    <m/>
    <x v="1"/>
    <x v="1"/>
    <n v="47.366027764519202"/>
    <x v="1"/>
    <m/>
    <m/>
    <m/>
    <n v="1"/>
    <m/>
    <m/>
    <n v="1"/>
  </r>
  <r>
    <s v="22_03_18"/>
    <n v="2"/>
    <x v="1"/>
    <m/>
    <m/>
    <m/>
    <x v="1"/>
    <x v="2"/>
    <n v="47.3667014140267"/>
    <x v="1"/>
    <m/>
    <m/>
    <m/>
    <n v="1"/>
    <m/>
    <m/>
    <n v="1"/>
  </r>
  <r>
    <s v="22_03_18"/>
    <n v="3"/>
    <x v="1"/>
    <m/>
    <m/>
    <m/>
    <x v="1"/>
    <x v="3"/>
    <n v="47.366659319018098"/>
    <x v="1"/>
    <m/>
    <m/>
    <m/>
    <n v="1"/>
    <m/>
    <m/>
    <n v="1"/>
  </r>
  <r>
    <s v="22_03_18"/>
    <n v="44"/>
    <x v="2"/>
    <m/>
    <m/>
    <n v="52"/>
    <x v="2"/>
    <x v="4"/>
    <n v="47.3666489099503"/>
    <x v="2"/>
    <m/>
    <m/>
    <m/>
    <n v="1"/>
    <m/>
    <s v="B3"/>
    <n v="1"/>
  </r>
  <r>
    <s v="22_03_18"/>
    <n v="45"/>
    <x v="2"/>
    <m/>
    <m/>
    <n v="42"/>
    <x v="2"/>
    <x v="5"/>
    <n v="47.366664787002598"/>
    <x v="2"/>
    <m/>
    <m/>
    <m/>
    <n v="1"/>
    <m/>
    <s v="B2"/>
    <n v="1"/>
  </r>
  <r>
    <s v="22_03_18"/>
    <n v="46"/>
    <x v="2"/>
    <m/>
    <m/>
    <n v="51"/>
    <x v="2"/>
    <x v="6"/>
    <n v="47.366684586005597"/>
    <x v="2"/>
    <m/>
    <m/>
    <m/>
    <n v="1"/>
    <m/>
    <s v="B3"/>
    <n v="1"/>
  </r>
  <r>
    <s v="22_03_18"/>
    <n v="47"/>
    <x v="2"/>
    <m/>
    <m/>
    <n v="37"/>
    <x v="2"/>
    <x v="7"/>
    <n v="47.366585824554697"/>
    <x v="2"/>
    <m/>
    <m/>
    <m/>
    <n v="1"/>
    <m/>
    <s v="B1"/>
    <n v="1"/>
  </r>
  <r>
    <s v="22_03_18"/>
    <n v="48"/>
    <x v="3"/>
    <m/>
    <m/>
    <n v="47"/>
    <x v="3"/>
    <x v="8"/>
    <n v="47.366507307362703"/>
    <x v="3"/>
    <m/>
    <m/>
    <m/>
    <n v="1"/>
    <m/>
    <s v="B2"/>
    <n v="1"/>
  </r>
  <r>
    <s v="22_03_18"/>
    <n v="49"/>
    <x v="2"/>
    <m/>
    <m/>
    <n v="49"/>
    <x v="2"/>
    <x v="9"/>
    <n v="47.366534118628898"/>
    <x v="2"/>
    <m/>
    <m/>
    <m/>
    <n v="1"/>
    <m/>
    <s v="B2"/>
    <n v="1"/>
  </r>
  <r>
    <s v="22_03_18"/>
    <n v="50"/>
    <x v="2"/>
    <m/>
    <m/>
    <n v="49"/>
    <x v="2"/>
    <x v="10"/>
    <n v="47.366441052458697"/>
    <x v="2"/>
    <m/>
    <m/>
    <m/>
    <n v="1"/>
    <m/>
    <s v="B2"/>
    <n v="1"/>
  </r>
  <r>
    <s v="22_03_18"/>
    <n v="51"/>
    <x v="2"/>
    <m/>
    <m/>
    <n v="40"/>
    <x v="2"/>
    <x v="11"/>
    <n v="47.366379994731503"/>
    <x v="2"/>
    <m/>
    <m/>
    <m/>
    <n v="1"/>
    <m/>
    <s v="B2"/>
    <n v="1"/>
  </r>
  <r>
    <s v="22_03_18"/>
    <n v="52"/>
    <x v="3"/>
    <m/>
    <m/>
    <n v="33"/>
    <x v="3"/>
    <x v="12"/>
    <n v="47.366486887689703"/>
    <x v="3"/>
    <m/>
    <m/>
    <m/>
    <n v="1"/>
    <m/>
    <s v="B1"/>
    <n v="1"/>
  </r>
  <r>
    <s v="22_03_18"/>
    <n v="53"/>
    <x v="2"/>
    <m/>
    <m/>
    <n v="47"/>
    <x v="2"/>
    <x v="13"/>
    <n v="47.366551838662097"/>
    <x v="2"/>
    <m/>
    <m/>
    <m/>
    <n v="1"/>
    <m/>
    <s v="B2"/>
    <n v="1"/>
  </r>
  <r>
    <s v="22_03_18"/>
    <n v="54"/>
    <x v="3"/>
    <m/>
    <m/>
    <n v="35"/>
    <x v="3"/>
    <x v="14"/>
    <n v="47.366490611309999"/>
    <x v="3"/>
    <m/>
    <m/>
    <m/>
    <n v="1"/>
    <m/>
    <s v="B1"/>
    <n v="1"/>
  </r>
  <r>
    <s v="22_03_18"/>
    <n v="55"/>
    <x v="2"/>
    <m/>
    <m/>
    <n v="37"/>
    <x v="2"/>
    <x v="15"/>
    <n v="47.366607580308902"/>
    <x v="2"/>
    <m/>
    <m/>
    <m/>
    <n v="1"/>
    <m/>
    <s v="B1"/>
    <n v="1"/>
  </r>
  <r>
    <s v="22_03_18"/>
    <n v="56"/>
    <x v="4"/>
    <m/>
    <m/>
    <n v="35"/>
    <x v="3"/>
    <x v="16"/>
    <n v="47.366438696597399"/>
    <x v="3"/>
    <m/>
    <m/>
    <m/>
    <n v="1"/>
    <m/>
    <s v="B1"/>
    <n v="1"/>
  </r>
  <r>
    <s v="22_03_18"/>
    <n v="57"/>
    <x v="1"/>
    <m/>
    <m/>
    <n v="36"/>
    <x v="3"/>
    <x v="17"/>
    <n v="47.3664735215946"/>
    <x v="3"/>
    <m/>
    <m/>
    <m/>
    <n v="1"/>
    <m/>
    <s v="B1"/>
    <n v="1"/>
  </r>
  <r>
    <s v="22_03_18"/>
    <n v="58"/>
    <x v="1"/>
    <m/>
    <m/>
    <n v="44"/>
    <x v="3"/>
    <x v="18"/>
    <n v="47.366470282287302"/>
    <x v="3"/>
    <m/>
    <m/>
    <m/>
    <n v="1"/>
    <m/>
    <s v="B2"/>
    <n v="1"/>
  </r>
  <r>
    <s v="22_03_18"/>
    <n v="59"/>
    <x v="5"/>
    <m/>
    <m/>
    <n v="65"/>
    <x v="4"/>
    <x v="19"/>
    <n v="47.366937179161098"/>
    <x v="1"/>
    <m/>
    <m/>
    <m/>
    <n v="1"/>
    <m/>
    <s v="A1"/>
    <n v="1"/>
  </r>
  <r>
    <s v="22_03_18"/>
    <n v="60"/>
    <x v="4"/>
    <m/>
    <m/>
    <n v="42"/>
    <x v="3"/>
    <x v="20"/>
    <n v="47.366485562518903"/>
    <x v="3"/>
    <m/>
    <m/>
    <m/>
    <n v="1"/>
    <m/>
    <s v="B2"/>
    <n v="1"/>
  </r>
  <r>
    <s v="22_03_18"/>
    <n v="61"/>
    <x v="5"/>
    <m/>
    <m/>
    <n v="52"/>
    <x v="4"/>
    <x v="21"/>
    <n v="47.366906426082799"/>
    <x v="1"/>
    <m/>
    <m/>
    <m/>
    <n v="1"/>
    <m/>
    <s v="B3"/>
    <n v="1"/>
  </r>
  <r>
    <s v="22_03_18"/>
    <n v="62"/>
    <x v="4"/>
    <m/>
    <m/>
    <n v="50"/>
    <x v="5"/>
    <x v="22"/>
    <n v="47.366956738340697"/>
    <x v="1"/>
    <m/>
    <m/>
    <m/>
    <n v="1"/>
    <m/>
    <s v="B3"/>
    <n v="1"/>
  </r>
  <r>
    <s v="22_03_18"/>
    <n v="63"/>
    <x v="6"/>
    <m/>
    <m/>
    <n v="36"/>
    <x v="3"/>
    <x v="23"/>
    <n v="47.366432845275298"/>
    <x v="3"/>
    <m/>
    <m/>
    <m/>
    <n v="1"/>
    <m/>
    <s v="B1"/>
    <n v="1"/>
  </r>
  <r>
    <s v="22_03_18"/>
    <n v="64"/>
    <x v="1"/>
    <m/>
    <m/>
    <n v="71"/>
    <x v="5"/>
    <x v="24"/>
    <n v="47.366939645125797"/>
    <x v="1"/>
    <m/>
    <m/>
    <m/>
    <n v="1"/>
    <m/>
    <s v="A1"/>
    <n v="1"/>
  </r>
  <r>
    <s v="22_03_18"/>
    <n v="65"/>
    <x v="5"/>
    <m/>
    <m/>
    <n v="61"/>
    <x v="4"/>
    <x v="25"/>
    <n v="47.366808098250203"/>
    <x v="1"/>
    <m/>
    <m/>
    <m/>
    <n v="1"/>
    <m/>
    <s v="A1"/>
    <n v="1"/>
  </r>
  <r>
    <s v="22_03_18"/>
    <n v="66"/>
    <x v="7"/>
    <s v="sicher"/>
    <m/>
    <n v="53"/>
    <x v="1"/>
    <x v="26"/>
    <n v="47.366035761853901"/>
    <x v="1"/>
    <m/>
    <m/>
    <m/>
    <n v="1"/>
    <m/>
    <s v="B3"/>
    <n v="1"/>
  </r>
  <r>
    <s v="22_03_18"/>
    <n v="67"/>
    <x v="5"/>
    <m/>
    <m/>
    <n v="62"/>
    <x v="5"/>
    <x v="27"/>
    <n v="47.3668727458288"/>
    <x v="1"/>
    <m/>
    <m/>
    <m/>
    <n v="1"/>
    <m/>
    <s v="A1"/>
    <n v="1"/>
  </r>
  <r>
    <s v="22_03_18"/>
    <n v="68"/>
    <x v="4"/>
    <m/>
    <m/>
    <n v="11"/>
    <x v="6"/>
    <x v="28"/>
    <n v="47.366818069824802"/>
    <x v="2"/>
    <m/>
    <m/>
    <m/>
    <n v="1"/>
    <m/>
    <s v="S1"/>
    <n v="1"/>
  </r>
  <r>
    <s v="22_03_18"/>
    <n v="69"/>
    <x v="5"/>
    <m/>
    <m/>
    <n v="48"/>
    <x v="4"/>
    <x v="29"/>
    <n v="47.366686076056602"/>
    <x v="1"/>
    <m/>
    <m/>
    <m/>
    <n v="1"/>
    <m/>
    <s v="B2"/>
    <n v="1"/>
  </r>
  <r>
    <s v="22_03_18"/>
    <n v="70"/>
    <x v="6"/>
    <m/>
    <m/>
    <n v="57"/>
    <x v="3"/>
    <x v="30"/>
    <n v="47.366417055159502"/>
    <x v="3"/>
    <m/>
    <m/>
    <m/>
    <n v="1"/>
    <m/>
    <s v="B3"/>
    <n v="1"/>
  </r>
  <r>
    <s v="22_03_18"/>
    <n v="71"/>
    <x v="8"/>
    <m/>
    <m/>
    <n v="52"/>
    <x v="5"/>
    <x v="31"/>
    <n v="47.3667866839086"/>
    <x v="1"/>
    <m/>
    <m/>
    <m/>
    <n v="1"/>
    <m/>
    <s v="B3"/>
    <n v="1"/>
  </r>
  <r>
    <s v="22_03_18"/>
    <n v="72"/>
    <x v="1"/>
    <s v="sicher"/>
    <m/>
    <n v="54"/>
    <x v="1"/>
    <x v="32"/>
    <n v="47.366078679361699"/>
    <x v="1"/>
    <m/>
    <m/>
    <m/>
    <n v="1"/>
    <m/>
    <s v="B3"/>
    <n v="1"/>
  </r>
  <r>
    <s v="22_03_18"/>
    <n v="73"/>
    <x v="4"/>
    <m/>
    <m/>
    <n v="52"/>
    <x v="5"/>
    <x v="33"/>
    <n v="47.366609541897901"/>
    <x v="1"/>
    <m/>
    <m/>
    <m/>
    <n v="1"/>
    <m/>
    <s v="B3"/>
    <n v="1"/>
  </r>
  <r>
    <s v="22_03_18"/>
    <n v="74"/>
    <x v="9"/>
    <m/>
    <m/>
    <n v="50"/>
    <x v="5"/>
    <x v="34"/>
    <n v="47.366632791953798"/>
    <x v="1"/>
    <m/>
    <m/>
    <m/>
    <n v="1"/>
    <m/>
    <s v="B3"/>
    <n v="1"/>
  </r>
  <r>
    <s v="22_03_18"/>
    <n v="75"/>
    <x v="5"/>
    <m/>
    <m/>
    <n v="56"/>
    <x v="4"/>
    <x v="35"/>
    <n v="47.366653509093901"/>
    <x v="1"/>
    <m/>
    <m/>
    <m/>
    <n v="1"/>
    <m/>
    <s v="B3"/>
    <n v="1"/>
  </r>
  <r>
    <s v="22_03_18"/>
    <n v="76"/>
    <x v="9"/>
    <m/>
    <m/>
    <n v="41"/>
    <x v="3"/>
    <x v="36"/>
    <n v="47.366392995556303"/>
    <x v="3"/>
    <m/>
    <m/>
    <m/>
    <n v="1"/>
    <m/>
    <s v="B2"/>
    <n v="1"/>
  </r>
  <r>
    <s v="22_03_18"/>
    <n v="77"/>
    <x v="9"/>
    <m/>
    <m/>
    <n v="45"/>
    <x v="5"/>
    <x v="37"/>
    <n v="47.366568577285904"/>
    <x v="1"/>
    <m/>
    <m/>
    <m/>
    <n v="1"/>
    <m/>
    <s v="B2"/>
    <n v="1"/>
  </r>
  <r>
    <s v="22_03_18"/>
    <n v="78"/>
    <x v="1"/>
    <m/>
    <m/>
    <n v="55"/>
    <x v="1"/>
    <x v="38"/>
    <n v="47.366077002502699"/>
    <x v="1"/>
    <m/>
    <m/>
    <m/>
    <n v="1"/>
    <m/>
    <s v="B3"/>
    <n v="1"/>
  </r>
  <r>
    <s v="22_03_18"/>
    <n v="79"/>
    <x v="5"/>
    <m/>
    <m/>
    <n v="55"/>
    <x v="4"/>
    <x v="39"/>
    <n v="47.366610285403297"/>
    <x v="1"/>
    <m/>
    <m/>
    <m/>
    <n v="1"/>
    <m/>
    <s v="B3"/>
    <n v="1"/>
  </r>
  <r>
    <s v="22_03_18"/>
    <n v="80"/>
    <x v="5"/>
    <m/>
    <m/>
    <n v="67"/>
    <x v="5"/>
    <x v="40"/>
    <n v="47.366680723676502"/>
    <x v="1"/>
    <m/>
    <m/>
    <m/>
    <n v="1"/>
    <m/>
    <s v="A1"/>
    <n v="1"/>
  </r>
  <r>
    <s v="22_03_18"/>
    <n v="81"/>
    <x v="1"/>
    <s v="sicher"/>
    <m/>
    <n v="64"/>
    <x v="1"/>
    <x v="41"/>
    <n v="47.366096787123801"/>
    <x v="1"/>
    <m/>
    <m/>
    <m/>
    <n v="1"/>
    <m/>
    <s v="A1"/>
    <n v="1"/>
  </r>
  <r>
    <s v="22_03_18"/>
    <n v="83"/>
    <x v="5"/>
    <m/>
    <m/>
    <n v="56"/>
    <x v="4"/>
    <x v="42"/>
    <n v="47.366547269323"/>
    <x v="1"/>
    <m/>
    <m/>
    <m/>
    <n v="1"/>
    <m/>
    <s v="B3"/>
    <n v="1"/>
  </r>
  <r>
    <s v="22_03_18"/>
    <n v="84"/>
    <x v="1"/>
    <m/>
    <m/>
    <n v="60"/>
    <x v="1"/>
    <x v="43"/>
    <n v="47.366209744956798"/>
    <x v="1"/>
    <m/>
    <m/>
    <m/>
    <n v="1"/>
    <m/>
    <s v="A1"/>
    <n v="1"/>
  </r>
  <r>
    <s v="22_03_18"/>
    <n v="85"/>
    <x v="5"/>
    <m/>
    <s v="wenig Abstand"/>
    <n v="61"/>
    <x v="4"/>
    <x v="44"/>
    <n v="47.366511480005997"/>
    <x v="1"/>
    <m/>
    <m/>
    <m/>
    <n v="1"/>
    <m/>
    <s v="A1"/>
    <n v="1"/>
  </r>
  <r>
    <s v="22_03_18"/>
    <n v="86"/>
    <x v="1"/>
    <m/>
    <m/>
    <n v="60"/>
    <x v="6"/>
    <x v="45"/>
    <n v="47.366756280590799"/>
    <x v="2"/>
    <m/>
    <m/>
    <m/>
    <n v="1"/>
    <m/>
    <s v="A1"/>
    <n v="1"/>
  </r>
  <r>
    <s v="22_03_18"/>
    <n v="87"/>
    <x v="4"/>
    <m/>
    <m/>
    <n v="40"/>
    <x v="6"/>
    <x v="46"/>
    <n v="47.366811040622402"/>
    <x v="2"/>
    <m/>
    <m/>
    <m/>
    <n v="1"/>
    <m/>
    <s v="B2"/>
    <n v="1"/>
  </r>
  <r>
    <s v="22_03_18"/>
    <n v="88"/>
    <x v="1"/>
    <m/>
    <m/>
    <n v="53"/>
    <x v="1"/>
    <x v="47"/>
    <n v="47.366244483098498"/>
    <x v="1"/>
    <m/>
    <m/>
    <m/>
    <n v="1"/>
    <m/>
    <s v="B3"/>
    <n v="1"/>
  </r>
  <r>
    <s v="22_03_18"/>
    <n v="89"/>
    <x v="5"/>
    <m/>
    <m/>
    <n v="63"/>
    <x v="4"/>
    <x v="48"/>
    <n v="47.366664914773402"/>
    <x v="1"/>
    <m/>
    <m/>
    <m/>
    <n v="1"/>
    <m/>
    <s v="A1"/>
    <n v="1"/>
  </r>
  <r>
    <s v="22_03_18"/>
    <n v="90"/>
    <x v="1"/>
    <m/>
    <m/>
    <n v="64"/>
    <x v="1"/>
    <x v="49"/>
    <n v="47.366139562815803"/>
    <x v="1"/>
    <m/>
    <m/>
    <m/>
    <n v="1"/>
    <m/>
    <s v="A1"/>
    <n v="1"/>
  </r>
  <r>
    <s v="22_03_18"/>
    <n v="91"/>
    <x v="4"/>
    <m/>
    <m/>
    <n v="14"/>
    <x v="6"/>
    <x v="50"/>
    <n v="47.366762782898803"/>
    <x v="2"/>
    <m/>
    <m/>
    <m/>
    <n v="1"/>
    <m/>
    <s v="S1"/>
    <n v="1"/>
  </r>
  <r>
    <s v="22_03_18"/>
    <n v="92"/>
    <x v="1"/>
    <m/>
    <m/>
    <n v="54"/>
    <x v="1"/>
    <x v="51"/>
    <n v="47.366321489933704"/>
    <x v="1"/>
    <m/>
    <m/>
    <m/>
    <n v="1"/>
    <m/>
    <s v="B3"/>
    <n v="1"/>
  </r>
  <r>
    <s v="22_03_18"/>
    <n v="93"/>
    <x v="5"/>
    <m/>
    <m/>
    <n v="74"/>
    <x v="4"/>
    <x v="52"/>
    <n v="47.366816634536299"/>
    <x v="1"/>
    <m/>
    <m/>
    <m/>
    <n v="1"/>
    <m/>
    <s v="A1"/>
    <n v="1"/>
  </r>
  <r>
    <s v="22_03_18"/>
    <n v="94"/>
    <x v="1"/>
    <m/>
    <m/>
    <n v="18"/>
    <x v="6"/>
    <x v="53"/>
    <n v="47.3667215549548"/>
    <x v="2"/>
    <m/>
    <m/>
    <m/>
    <n v="1"/>
    <m/>
    <s v="S1"/>
    <n v="1"/>
  </r>
  <r>
    <s v="22_03_18"/>
    <n v="95"/>
    <x v="9"/>
    <m/>
    <m/>
    <n v="55"/>
    <x v="1"/>
    <x v="54"/>
    <n v="47.366414831327702"/>
    <x v="1"/>
    <m/>
    <m/>
    <m/>
    <n v="1"/>
    <m/>
    <s v="B3"/>
    <n v="1"/>
  </r>
  <r>
    <s v="22_03_18"/>
    <n v="96"/>
    <x v="1"/>
    <m/>
    <m/>
    <n v="60"/>
    <x v="4"/>
    <x v="55"/>
    <n v="47.366742584793897"/>
    <x v="1"/>
    <m/>
    <m/>
    <m/>
    <n v="1"/>
    <m/>
    <s v="A1"/>
    <n v="1"/>
  </r>
  <r>
    <s v="22_03_18"/>
    <n v="97"/>
    <x v="1"/>
    <m/>
    <m/>
    <n v="52"/>
    <x v="5"/>
    <x v="56"/>
    <n v="47.366730709421702"/>
    <x v="1"/>
    <m/>
    <m/>
    <m/>
    <n v="1"/>
    <m/>
    <s v="B3"/>
    <n v="1"/>
  </r>
  <r>
    <s v="22_03_18"/>
    <n v="98"/>
    <x v="1"/>
    <m/>
    <m/>
    <n v="59"/>
    <x v="1"/>
    <x v="57"/>
    <n v="47.366329092957002"/>
    <x v="1"/>
    <m/>
    <m/>
    <m/>
    <n v="1"/>
    <m/>
    <s v="B3"/>
    <n v="1"/>
  </r>
  <r>
    <s v="22_03_18"/>
    <n v="99"/>
    <x v="1"/>
    <m/>
    <m/>
    <n v="59"/>
    <x v="1"/>
    <x v="58"/>
    <n v="47.366387378709398"/>
    <x v="1"/>
    <m/>
    <m/>
    <m/>
    <n v="1"/>
    <m/>
    <s v="B3"/>
    <n v="1"/>
  </r>
  <r>
    <s v="22_03_18"/>
    <n v="100"/>
    <x v="4"/>
    <m/>
    <m/>
    <n v="40"/>
    <x v="5"/>
    <x v="59"/>
    <n v="47.366812191773697"/>
    <x v="1"/>
    <m/>
    <m/>
    <m/>
    <n v="1"/>
    <m/>
    <s v="B2"/>
    <n v="1"/>
  </r>
  <r>
    <s v="22_03_18"/>
    <n v="101"/>
    <x v="1"/>
    <m/>
    <m/>
    <n v="20"/>
    <x v="6"/>
    <x v="60"/>
    <n v="47.366733437630202"/>
    <x v="2"/>
    <m/>
    <m/>
    <m/>
    <n v="1"/>
    <m/>
    <s v="S2"/>
    <n v="1"/>
  </r>
  <r>
    <s v="22_03_18"/>
    <n v="102"/>
    <x v="4"/>
    <m/>
    <m/>
    <n v="32"/>
    <x v="3"/>
    <x v="61"/>
    <n v="47.366348875686498"/>
    <x v="3"/>
    <m/>
    <m/>
    <m/>
    <n v="1"/>
    <m/>
    <s v="B1"/>
    <n v="1"/>
  </r>
  <r>
    <s v="22_03_18"/>
    <n v="103"/>
    <x v="9"/>
    <m/>
    <m/>
    <n v="45"/>
    <x v="1"/>
    <x v="62"/>
    <n v="47.366471639705601"/>
    <x v="1"/>
    <m/>
    <m/>
    <m/>
    <n v="1"/>
    <m/>
    <s v="B2"/>
    <n v="1"/>
  </r>
  <r>
    <s v="22_03_18"/>
    <n v="104"/>
    <x v="9"/>
    <m/>
    <m/>
    <n v="48"/>
    <x v="1"/>
    <x v="63"/>
    <n v="47.366473082304601"/>
    <x v="1"/>
    <m/>
    <m/>
    <m/>
    <n v="1"/>
    <m/>
    <s v="B2"/>
    <n v="1"/>
  </r>
  <r>
    <s v="22_03_18"/>
    <n v="105"/>
    <x v="9"/>
    <m/>
    <m/>
    <n v="41"/>
    <x v="3"/>
    <x v="64"/>
    <n v="47.366311697754099"/>
    <x v="3"/>
    <m/>
    <m/>
    <m/>
    <n v="1"/>
    <m/>
    <s v="B2"/>
    <n v="1"/>
  </r>
  <r>
    <s v="22_03_18"/>
    <n v="106"/>
    <x v="1"/>
    <m/>
    <m/>
    <n v="62"/>
    <x v="1"/>
    <x v="65"/>
    <n v="47.366601152210698"/>
    <x v="1"/>
    <m/>
    <m/>
    <m/>
    <n v="1"/>
    <m/>
    <s v="A1"/>
    <n v="1"/>
  </r>
  <r>
    <s v="22_03_18"/>
    <n v="107"/>
    <x v="1"/>
    <m/>
    <m/>
    <n v="57"/>
    <x v="1"/>
    <x v="66"/>
    <n v="47.366594799557397"/>
    <x v="1"/>
    <m/>
    <m/>
    <m/>
    <n v="1"/>
    <m/>
    <s v="B3"/>
    <n v="1"/>
  </r>
  <r>
    <s v="22_03_18"/>
    <n v="108"/>
    <x v="4"/>
    <m/>
    <m/>
    <n v="45"/>
    <x v="6"/>
    <x v="67"/>
    <n v="47.366882791271699"/>
    <x v="2"/>
    <m/>
    <m/>
    <m/>
    <n v="1"/>
    <m/>
    <s v="B2"/>
    <n v="1"/>
  </r>
  <r>
    <s v="22_03_18"/>
    <n v="109"/>
    <x v="3"/>
    <m/>
    <m/>
    <n v="35"/>
    <x v="3"/>
    <x v="68"/>
    <n v="47.366377709446098"/>
    <x v="3"/>
    <m/>
    <m/>
    <m/>
    <n v="1"/>
    <m/>
    <s v="B1"/>
    <n v="1"/>
  </r>
  <r>
    <s v="22_03_18"/>
    <n v="110"/>
    <x v="3"/>
    <m/>
    <m/>
    <m/>
    <x v="3"/>
    <x v="69"/>
    <n v="47.366460961672402"/>
    <x v="3"/>
    <m/>
    <m/>
    <m/>
    <n v="1"/>
    <m/>
    <m/>
    <n v="1"/>
  </r>
  <r>
    <s v="22_03_18"/>
    <n v="112"/>
    <x v="4"/>
    <m/>
    <m/>
    <m/>
    <x v="7"/>
    <x v="70"/>
    <n v="47.3653208462094"/>
    <x v="4"/>
    <m/>
    <m/>
    <m/>
    <n v="1"/>
    <m/>
    <m/>
    <n v="1"/>
  </r>
  <r>
    <s v="22_03_18"/>
    <n v="113"/>
    <x v="10"/>
    <s v="sicher"/>
    <m/>
    <m/>
    <x v="7"/>
    <x v="71"/>
    <n v="47.365380115718601"/>
    <x v="4"/>
    <m/>
    <m/>
    <m/>
    <n v="1"/>
    <m/>
    <m/>
    <n v="1"/>
  </r>
  <r>
    <s v="22_03_18"/>
    <n v="115"/>
    <x v="11"/>
    <m/>
    <m/>
    <m/>
    <x v="7"/>
    <x v="72"/>
    <n v="47.365435397400901"/>
    <x v="4"/>
    <m/>
    <m/>
    <m/>
    <n v="1"/>
    <m/>
    <m/>
    <n v="1"/>
  </r>
  <r>
    <s v="22_03_18"/>
    <n v="117"/>
    <x v="2"/>
    <m/>
    <m/>
    <n v="34"/>
    <x v="6"/>
    <x v="73"/>
    <n v="47.366719536177399"/>
    <x v="2"/>
    <m/>
    <m/>
    <m/>
    <n v="1"/>
    <m/>
    <s v="B1"/>
    <n v="1"/>
  </r>
  <r>
    <s v="22_03_18"/>
    <n v="118"/>
    <x v="4"/>
    <m/>
    <m/>
    <n v="41"/>
    <x v="6"/>
    <x v="74"/>
    <n v="47.366784300074997"/>
    <x v="2"/>
    <m/>
    <m/>
    <m/>
    <n v="1"/>
    <m/>
    <s v="B2"/>
    <n v="1"/>
  </r>
  <r>
    <s v="22_03_18"/>
    <n v="119"/>
    <x v="4"/>
    <m/>
    <m/>
    <n v="53"/>
    <x v="6"/>
    <x v="75"/>
    <n v="47.366897883118497"/>
    <x v="2"/>
    <m/>
    <m/>
    <m/>
    <n v="1"/>
    <m/>
    <s v="B3"/>
    <n v="1"/>
  </r>
  <r>
    <s v="22_03_18"/>
    <n v="120"/>
    <x v="1"/>
    <m/>
    <m/>
    <n v="59"/>
    <x v="6"/>
    <x v="76"/>
    <n v="47.366763983334202"/>
    <x v="2"/>
    <m/>
    <m/>
    <m/>
    <n v="1"/>
    <m/>
    <s v="B3"/>
    <n v="1"/>
  </r>
  <r>
    <s v="22_03_18"/>
    <n v="121"/>
    <x v="9"/>
    <m/>
    <m/>
    <n v="32"/>
    <x v="8"/>
    <x v="77"/>
    <n v="47.366182060416797"/>
    <x v="3"/>
    <m/>
    <m/>
    <s v="heterogen zweischichtig mit Laerche Ueberhaelter"/>
    <n v="1"/>
    <m/>
    <s v="B1"/>
    <n v="1"/>
  </r>
  <r>
    <s v="22_03_18"/>
    <n v="122"/>
    <x v="4"/>
    <m/>
    <m/>
    <n v="50"/>
    <x v="6"/>
    <x v="78"/>
    <n v="47.366889000648797"/>
    <x v="2"/>
    <m/>
    <m/>
    <m/>
    <n v="1"/>
    <m/>
    <s v="B3"/>
    <n v="1"/>
  </r>
  <r>
    <s v="22_03_18"/>
    <n v="123"/>
    <x v="9"/>
    <m/>
    <m/>
    <n v="44"/>
    <x v="8"/>
    <x v="79"/>
    <n v="47.3661124763346"/>
    <x v="3"/>
    <m/>
    <m/>
    <s v="heterogen zweischichtig mit Laerche Ueberhaelter"/>
    <n v="1"/>
    <m/>
    <s v="B2"/>
    <n v="1"/>
  </r>
  <r>
    <s v="22_03_18"/>
    <n v="124"/>
    <x v="1"/>
    <m/>
    <m/>
    <n v="57"/>
    <x v="6"/>
    <x v="80"/>
    <n v="47.3667469545505"/>
    <x v="2"/>
    <m/>
    <m/>
    <m/>
    <n v="1"/>
    <m/>
    <s v="B3"/>
    <n v="1"/>
  </r>
  <r>
    <s v="22_03_18"/>
    <n v="125"/>
    <x v="12"/>
    <m/>
    <s v="Feldahorn"/>
    <n v="49"/>
    <x v="9"/>
    <x v="81"/>
    <n v="47.366498700448098"/>
    <x v="2"/>
    <m/>
    <m/>
    <s v="heterogen etwas stufig"/>
    <n v="1"/>
    <m/>
    <s v="B2"/>
    <n v="1"/>
  </r>
  <r>
    <s v="22_03_18"/>
    <n v="126"/>
    <x v="9"/>
    <m/>
    <m/>
    <n v="37"/>
    <x v="8"/>
    <x v="82"/>
    <n v="47.366121607786603"/>
    <x v="3"/>
    <m/>
    <m/>
    <s v="heterogen zweischichtig mit Laerche Ueberhaelter"/>
    <n v="1"/>
    <m/>
    <s v="B1"/>
    <n v="1"/>
  </r>
  <r>
    <s v="22_03_18"/>
    <n v="127"/>
    <x v="4"/>
    <m/>
    <m/>
    <n v="35"/>
    <x v="8"/>
    <x v="83"/>
    <n v="47.366178457245603"/>
    <x v="3"/>
    <m/>
    <m/>
    <s v="heterogen zweischichtig mit Laerche Ueberhaelter"/>
    <n v="1"/>
    <m/>
    <s v="B1"/>
    <n v="1"/>
  </r>
  <r>
    <s v="22_03_18"/>
    <n v="128"/>
    <x v="4"/>
    <m/>
    <m/>
    <n v="37"/>
    <x v="6"/>
    <x v="84"/>
    <n v="47.366753407576802"/>
    <x v="2"/>
    <m/>
    <m/>
    <m/>
    <n v="1"/>
    <m/>
    <s v="B1"/>
    <n v="1"/>
  </r>
  <r>
    <s v="22_03_18"/>
    <n v="129"/>
    <x v="1"/>
    <m/>
    <m/>
    <n v="48"/>
    <x v="9"/>
    <x v="85"/>
    <n v="47.366450121184997"/>
    <x v="2"/>
    <m/>
    <m/>
    <s v="heterogen etwas stufig"/>
    <n v="1"/>
    <m/>
    <s v="B2"/>
    <n v="1"/>
  </r>
  <r>
    <s v="22_03_18"/>
    <n v="130"/>
    <x v="3"/>
    <m/>
    <m/>
    <n v="25"/>
    <x v="8"/>
    <x v="86"/>
    <n v="47.366230897904401"/>
    <x v="3"/>
    <m/>
    <m/>
    <s v="heterogen zweischichtig mit Laerche Ueberhaelter"/>
    <n v="1"/>
    <m/>
    <s v="S2"/>
    <n v="1"/>
  </r>
  <r>
    <s v="22_03_18"/>
    <n v="131"/>
    <x v="9"/>
    <m/>
    <m/>
    <n v="43"/>
    <x v="10"/>
    <x v="87"/>
    <n v="47.366061761701403"/>
    <x v="5"/>
    <m/>
    <m/>
    <m/>
    <n v="1"/>
    <m/>
    <s v="B2"/>
    <n v="1"/>
  </r>
  <r>
    <s v="22_03_18"/>
    <n v="132"/>
    <x v="4"/>
    <m/>
    <m/>
    <n v="48"/>
    <x v="6"/>
    <x v="88"/>
    <n v="47.366850192531601"/>
    <x v="2"/>
    <m/>
    <m/>
    <m/>
    <n v="1"/>
    <m/>
    <s v="B2"/>
    <n v="1"/>
  </r>
  <r>
    <s v="22_03_18"/>
    <n v="133"/>
    <x v="1"/>
    <m/>
    <m/>
    <n v="45"/>
    <x v="10"/>
    <x v="89"/>
    <n v="47.366085733056302"/>
    <x v="5"/>
    <m/>
    <m/>
    <m/>
    <n v="1"/>
    <m/>
    <s v="B2"/>
    <n v="1"/>
  </r>
  <r>
    <s v="22_03_18"/>
    <n v="134"/>
    <x v="1"/>
    <m/>
    <m/>
    <n v="61"/>
    <x v="6"/>
    <x v="90"/>
    <n v="47.366975085522398"/>
    <x v="2"/>
    <m/>
    <m/>
    <m/>
    <n v="1"/>
    <m/>
    <s v="A1"/>
    <n v="1"/>
  </r>
  <r>
    <s v="22_03_18"/>
    <n v="135"/>
    <x v="3"/>
    <m/>
    <m/>
    <n v="25"/>
    <x v="10"/>
    <x v="91"/>
    <n v="47.366389600108697"/>
    <x v="5"/>
    <m/>
    <m/>
    <m/>
    <n v="1"/>
    <m/>
    <s v="S2"/>
    <n v="1"/>
  </r>
  <r>
    <s v="22_03_18"/>
    <n v="136"/>
    <x v="1"/>
    <m/>
    <m/>
    <n v="51"/>
    <x v="9"/>
    <x v="92"/>
    <n v="47.366437670775603"/>
    <x v="2"/>
    <m/>
    <m/>
    <s v="heterogen etwas stufig"/>
    <n v="1"/>
    <m/>
    <s v="B3"/>
    <n v="1"/>
  </r>
  <r>
    <s v="22_03_18"/>
    <n v="137"/>
    <x v="4"/>
    <m/>
    <m/>
    <n v="35"/>
    <x v="9"/>
    <x v="93"/>
    <n v="47.366543885212998"/>
    <x v="2"/>
    <m/>
    <m/>
    <s v="heterogen etwas stufig"/>
    <n v="1"/>
    <m/>
    <s v="B1"/>
    <n v="1"/>
  </r>
  <r>
    <s v="22_03_18"/>
    <n v="138"/>
    <x v="1"/>
    <m/>
    <m/>
    <n v="46"/>
    <x v="9"/>
    <x v="94"/>
    <n v="47.366539390102098"/>
    <x v="2"/>
    <m/>
    <m/>
    <s v="heterogen etwas stufig"/>
    <n v="1"/>
    <m/>
    <s v="B2"/>
    <n v="1"/>
  </r>
  <r>
    <s v="22_03_18"/>
    <n v="139"/>
    <x v="9"/>
    <m/>
    <m/>
    <n v="29"/>
    <x v="10"/>
    <x v="95"/>
    <n v="47.366148344410902"/>
    <x v="5"/>
    <m/>
    <m/>
    <m/>
    <n v="1"/>
    <m/>
    <s v="S2"/>
    <n v="1"/>
  </r>
  <r>
    <s v="22_03_18"/>
    <n v="140"/>
    <x v="3"/>
    <m/>
    <m/>
    <n v="25"/>
    <x v="10"/>
    <x v="96"/>
    <n v="47.366330316522799"/>
    <x v="5"/>
    <m/>
    <m/>
    <m/>
    <n v="1"/>
    <m/>
    <s v="S2"/>
    <n v="1"/>
  </r>
  <r>
    <s v="22_03_18"/>
    <n v="141"/>
    <x v="4"/>
    <m/>
    <m/>
    <n v="39"/>
    <x v="9"/>
    <x v="97"/>
    <n v="47.366624475890703"/>
    <x v="2"/>
    <m/>
    <m/>
    <s v="heterogen etwas stufig"/>
    <n v="1"/>
    <m/>
    <s v="B1"/>
    <n v="1"/>
  </r>
  <r>
    <s v="22_03_18"/>
    <n v="142"/>
    <x v="9"/>
    <m/>
    <m/>
    <n v="41"/>
    <x v="10"/>
    <x v="98"/>
    <n v="47.366247191253699"/>
    <x v="5"/>
    <m/>
    <m/>
    <m/>
    <n v="1"/>
    <m/>
    <s v="B2"/>
    <n v="1"/>
  </r>
  <r>
    <s v="22_03_18"/>
    <n v="143"/>
    <x v="3"/>
    <m/>
    <m/>
    <n v="24"/>
    <x v="8"/>
    <x v="99"/>
    <n v="47.366155483220602"/>
    <x v="3"/>
    <m/>
    <m/>
    <s v="heterogen zweischichtig mit Laerche Ueberhaelter"/>
    <n v="1"/>
    <m/>
    <s v="S2"/>
    <n v="1"/>
  </r>
  <r>
    <s v="22_03_18"/>
    <n v="144"/>
    <x v="4"/>
    <m/>
    <m/>
    <n v="17"/>
    <x v="10"/>
    <x v="100"/>
    <n v="47.366351916622698"/>
    <x v="5"/>
    <m/>
    <m/>
    <m/>
    <n v="1"/>
    <m/>
    <s v="S1"/>
    <n v="1"/>
  </r>
  <r>
    <s v="22_03_18"/>
    <n v="146"/>
    <x v="6"/>
    <m/>
    <m/>
    <n v="48"/>
    <x v="9"/>
    <x v="101"/>
    <n v="47.366701100684097"/>
    <x v="2"/>
    <m/>
    <m/>
    <s v="heterogen etwas stufig"/>
    <n v="1"/>
    <m/>
    <s v="B2"/>
    <n v="1"/>
  </r>
  <r>
    <s v="22_03_18"/>
    <n v="147"/>
    <x v="4"/>
    <m/>
    <m/>
    <n v="17"/>
    <x v="8"/>
    <x v="102"/>
    <n v="47.366291490349901"/>
    <x v="3"/>
    <m/>
    <m/>
    <s v="heterogen zweischichtig mit Laerche Ueberhaelter"/>
    <n v="1"/>
    <m/>
    <s v="S1"/>
    <n v="1"/>
  </r>
  <r>
    <s v="22_03_18"/>
    <n v="149"/>
    <x v="4"/>
    <m/>
    <m/>
    <n v="32"/>
    <x v="9"/>
    <x v="103"/>
    <n v="47.366691875633897"/>
    <x v="2"/>
    <m/>
    <m/>
    <s v="heterogen etwas stufig"/>
    <n v="1"/>
    <m/>
    <s v="B1"/>
    <n v="1"/>
  </r>
  <r>
    <s v="22_03_18"/>
    <n v="150"/>
    <x v="13"/>
    <m/>
    <m/>
    <n v="42"/>
    <x v="10"/>
    <x v="104"/>
    <n v="47.366336040084697"/>
    <x v="5"/>
    <m/>
    <m/>
    <m/>
    <n v="1"/>
    <m/>
    <s v="B2"/>
    <n v="1"/>
  </r>
  <r>
    <s v="22_03_18"/>
    <n v="151"/>
    <x v="4"/>
    <m/>
    <m/>
    <n v="38"/>
    <x v="9"/>
    <x v="105"/>
    <n v="47.366645216762898"/>
    <x v="2"/>
    <m/>
    <m/>
    <s v="heterogen etwas stufig"/>
    <n v="1"/>
    <m/>
    <s v="B1"/>
    <n v="1"/>
  </r>
  <r>
    <s v="22_03_18"/>
    <n v="152"/>
    <x v="3"/>
    <m/>
    <m/>
    <n v="22"/>
    <x v="8"/>
    <x v="106"/>
    <n v="47.366322581468999"/>
    <x v="3"/>
    <m/>
    <m/>
    <s v="heterogen zweischichtig mit Laerche Ueberhaelter"/>
    <n v="1"/>
    <m/>
    <s v="S2"/>
    <n v="1"/>
  </r>
  <r>
    <s v="22_03_18"/>
    <n v="153"/>
    <x v="4"/>
    <m/>
    <m/>
    <n v="19"/>
    <x v="8"/>
    <x v="107"/>
    <n v="47.366411172196202"/>
    <x v="3"/>
    <m/>
    <m/>
    <s v="heterogen zweischichtig mit Laerche Ueberhaelter"/>
    <n v="1"/>
    <m/>
    <s v="S1"/>
    <n v="1"/>
  </r>
  <r>
    <s v="22_03_18"/>
    <n v="154"/>
    <x v="7"/>
    <m/>
    <m/>
    <n v="27"/>
    <x v="8"/>
    <x v="108"/>
    <n v="47.3660992166215"/>
    <x v="3"/>
    <m/>
    <m/>
    <s v="heterogen zweischichtig mit Laerche Ueberhaelter"/>
    <n v="1"/>
    <m/>
    <s v="S2"/>
    <n v="1"/>
  </r>
  <r>
    <s v="22_03_18"/>
    <n v="155"/>
    <x v="4"/>
    <m/>
    <m/>
    <n v="16"/>
    <x v="8"/>
    <x v="109"/>
    <n v="47.3662754501241"/>
    <x v="3"/>
    <m/>
    <m/>
    <s v="heterogen zweischichtig mit Laerche Ueberhaelter"/>
    <n v="1"/>
    <m/>
    <s v="S1"/>
    <n v="1"/>
  </r>
  <r>
    <s v="22_03_18"/>
    <n v="157"/>
    <x v="9"/>
    <m/>
    <m/>
    <n v="33"/>
    <x v="10"/>
    <x v="110"/>
    <n v="47.3662552992907"/>
    <x v="5"/>
    <m/>
    <m/>
    <m/>
    <n v="1"/>
    <m/>
    <s v="B1"/>
    <n v="1"/>
  </r>
  <r>
    <s v="22_03_18"/>
    <n v="158"/>
    <x v="3"/>
    <m/>
    <m/>
    <n v="17"/>
    <x v="8"/>
    <x v="111"/>
    <n v="47.366332573822199"/>
    <x v="3"/>
    <m/>
    <m/>
    <s v="heterogen zweischichtig mit Laerche Ueberhaelter"/>
    <n v="1"/>
    <m/>
    <s v="S1"/>
    <n v="1"/>
  </r>
  <r>
    <s v="22_03_18"/>
    <n v="159"/>
    <x v="4"/>
    <m/>
    <m/>
    <n v="24"/>
    <x v="8"/>
    <x v="112"/>
    <n v="47.366294393810897"/>
    <x v="3"/>
    <m/>
    <m/>
    <s v="heterogen zweischichtig mit Laerche Ueberhaelter"/>
    <n v="1"/>
    <m/>
    <s v="S2"/>
    <n v="1"/>
  </r>
  <r>
    <s v="22_03_18"/>
    <n v="160"/>
    <x v="8"/>
    <m/>
    <m/>
    <n v="42"/>
    <x v="10"/>
    <x v="113"/>
    <n v="47.366442941041598"/>
    <x v="5"/>
    <m/>
    <m/>
    <m/>
    <n v="1"/>
    <m/>
    <s v="B2"/>
    <n v="1"/>
  </r>
  <r>
    <s v="22_03_18"/>
    <n v="161"/>
    <x v="9"/>
    <m/>
    <m/>
    <n v="22"/>
    <x v="8"/>
    <x v="114"/>
    <n v="47.366149616656003"/>
    <x v="3"/>
    <m/>
    <m/>
    <s v="heterogen zweischichtig mit Laerche Ueberhaelter"/>
    <n v="1"/>
    <m/>
    <s v="S2"/>
    <n v="1"/>
  </r>
  <r>
    <s v="22_03_18"/>
    <n v="162"/>
    <x v="7"/>
    <m/>
    <m/>
    <n v="28"/>
    <x v="8"/>
    <x v="115"/>
    <n v="47.366182193056403"/>
    <x v="3"/>
    <m/>
    <m/>
    <s v="heterogen zweischichtig mit Laerche Ueberhaelter"/>
    <n v="1"/>
    <m/>
    <s v="S2"/>
    <n v="1"/>
  </r>
  <r>
    <s v="22_03_18"/>
    <n v="163"/>
    <x v="7"/>
    <m/>
    <m/>
    <n v="16"/>
    <x v="8"/>
    <x v="116"/>
    <n v="47.366141250016298"/>
    <x v="3"/>
    <m/>
    <m/>
    <s v="heterogen zweischichtig mit Laerche Ueberhaelter"/>
    <n v="1"/>
    <m/>
    <s v="S1"/>
    <n v="1"/>
  </r>
  <r>
    <s v="22_03_18"/>
    <n v="164"/>
    <x v="8"/>
    <m/>
    <m/>
    <n v="38"/>
    <x v="10"/>
    <x v="117"/>
    <n v="47.366409916385201"/>
    <x v="5"/>
    <m/>
    <m/>
    <m/>
    <n v="1"/>
    <m/>
    <s v="B1"/>
    <n v="1"/>
  </r>
  <r>
    <s v="22_03_18"/>
    <n v="165"/>
    <x v="1"/>
    <m/>
    <m/>
    <n v="50"/>
    <x v="11"/>
    <x v="118"/>
    <n v="47.366530318957402"/>
    <x v="2"/>
    <m/>
    <m/>
    <m/>
    <n v="1"/>
    <m/>
    <s v="B3"/>
    <n v="1"/>
  </r>
  <r>
    <s v="22_03_18"/>
    <n v="166"/>
    <x v="7"/>
    <m/>
    <m/>
    <n v="28"/>
    <x v="8"/>
    <x v="119"/>
    <n v="47.366226316977098"/>
    <x v="3"/>
    <m/>
    <m/>
    <s v="heterogen zweischichtig mit Laerche Ueberhaelter"/>
    <n v="1"/>
    <m/>
    <s v="S2"/>
    <n v="1"/>
  </r>
  <r>
    <s v="22_03_18"/>
    <n v="167"/>
    <x v="4"/>
    <m/>
    <m/>
    <n v="26"/>
    <x v="8"/>
    <x v="120"/>
    <n v="47.3661849438055"/>
    <x v="3"/>
    <m/>
    <m/>
    <s v="heterogen zweischichtig mit Laerche Ueberhaelter"/>
    <n v="1"/>
    <m/>
    <s v="S2"/>
    <n v="1"/>
  </r>
  <r>
    <s v="22_03_18"/>
    <n v="168"/>
    <x v="9"/>
    <m/>
    <m/>
    <n v="47"/>
    <x v="10"/>
    <x v="121"/>
    <n v="47.366477383330398"/>
    <x v="5"/>
    <m/>
    <m/>
    <m/>
    <n v="1"/>
    <m/>
    <s v="B2"/>
    <n v="1"/>
  </r>
  <r>
    <s v="22_03_18"/>
    <n v="169"/>
    <x v="4"/>
    <m/>
    <m/>
    <n v="27"/>
    <x v="8"/>
    <x v="122"/>
    <n v="47.3661367098467"/>
    <x v="3"/>
    <m/>
    <m/>
    <s v="heterogen zweischichtig mit Laerche Ueberhaelter"/>
    <n v="1"/>
    <m/>
    <s v="S2"/>
    <n v="1"/>
  </r>
  <r>
    <s v="22_03_18"/>
    <n v="170"/>
    <x v="7"/>
    <m/>
    <m/>
    <n v="21"/>
    <x v="8"/>
    <x v="123"/>
    <n v="47.366118289360699"/>
    <x v="3"/>
    <m/>
    <m/>
    <s v="heterogen zweischichtig mit Laerche Ueberhaelter"/>
    <n v="1"/>
    <m/>
    <s v="S2"/>
    <n v="1"/>
  </r>
  <r>
    <s v="22_03_18"/>
    <n v="171"/>
    <x v="9"/>
    <m/>
    <m/>
    <n v="47"/>
    <x v="10"/>
    <x v="124"/>
    <n v="47.366568475069002"/>
    <x v="5"/>
    <m/>
    <m/>
    <m/>
    <n v="1"/>
    <m/>
    <s v="B2"/>
    <n v="1"/>
  </r>
  <r>
    <s v="22_03_18"/>
    <n v="172"/>
    <x v="4"/>
    <m/>
    <m/>
    <n v="32"/>
    <x v="11"/>
    <x v="125"/>
    <n v="47.366458103853198"/>
    <x v="2"/>
    <m/>
    <m/>
    <m/>
    <n v="1"/>
    <m/>
    <s v="B1"/>
    <n v="1"/>
  </r>
  <r>
    <s v="22_03_18"/>
    <n v="173"/>
    <x v="9"/>
    <m/>
    <m/>
    <n v="39"/>
    <x v="10"/>
    <x v="126"/>
    <n v="47.366483030822003"/>
    <x v="5"/>
    <m/>
    <m/>
    <m/>
    <n v="1"/>
    <m/>
    <s v="B1"/>
    <n v="1"/>
  </r>
  <r>
    <s v="22_03_18"/>
    <n v="174"/>
    <x v="4"/>
    <m/>
    <m/>
    <n v="37"/>
    <x v="11"/>
    <x v="127"/>
    <n v="47.3663544057354"/>
    <x v="2"/>
    <m/>
    <m/>
    <m/>
    <n v="1"/>
    <m/>
    <s v="B1"/>
    <n v="1"/>
  </r>
  <r>
    <s v="22_03_18"/>
    <n v="175"/>
    <x v="4"/>
    <m/>
    <m/>
    <n v="40"/>
    <x v="11"/>
    <x v="128"/>
    <n v="47.366494110417499"/>
    <x v="2"/>
    <m/>
    <m/>
    <m/>
    <n v="1"/>
    <m/>
    <s v="B2"/>
    <n v="1"/>
  </r>
  <r>
    <s v="22_03_18"/>
    <n v="176"/>
    <x v="4"/>
    <m/>
    <m/>
    <n v="40"/>
    <x v="11"/>
    <x v="129"/>
    <n v="47.3664637452625"/>
    <x v="2"/>
    <m/>
    <m/>
    <m/>
    <n v="1"/>
    <m/>
    <s v="B2"/>
    <n v="1"/>
  </r>
  <r>
    <s v="22_03_18"/>
    <n v="177"/>
    <x v="13"/>
    <m/>
    <m/>
    <n v="57"/>
    <x v="11"/>
    <x v="130"/>
    <n v="47.3664063837209"/>
    <x v="2"/>
    <m/>
    <m/>
    <m/>
    <n v="1"/>
    <m/>
    <s v="B3"/>
    <n v="1"/>
  </r>
  <r>
    <s v="22_03_18"/>
    <n v="178"/>
    <x v="4"/>
    <m/>
    <m/>
    <n v="59"/>
    <x v="11"/>
    <x v="131"/>
    <n v="47.366421883095001"/>
    <x v="2"/>
    <m/>
    <m/>
    <m/>
    <n v="1"/>
    <m/>
    <s v="B3"/>
    <n v="1"/>
  </r>
  <r>
    <s v="22_03_18"/>
    <n v="179"/>
    <x v="4"/>
    <m/>
    <m/>
    <n v="35"/>
    <x v="11"/>
    <x v="132"/>
    <n v="47.366563055140801"/>
    <x v="2"/>
    <m/>
    <m/>
    <m/>
    <n v="1"/>
    <m/>
    <s v="B1"/>
    <n v="1"/>
  </r>
  <r>
    <s v="22_03_18"/>
    <n v="180"/>
    <x v="4"/>
    <m/>
    <m/>
    <n v="43"/>
    <x v="11"/>
    <x v="133"/>
    <n v="47.366570199978703"/>
    <x v="2"/>
    <m/>
    <m/>
    <m/>
    <n v="1"/>
    <m/>
    <s v="B2"/>
    <n v="1"/>
  </r>
  <r>
    <s v="22_03_18"/>
    <n v="181"/>
    <x v="9"/>
    <m/>
    <m/>
    <n v="35"/>
    <x v="10"/>
    <x v="134"/>
    <n v="47.366311722699898"/>
    <x v="5"/>
    <m/>
    <m/>
    <m/>
    <n v="1"/>
    <m/>
    <s v="B1"/>
    <n v="1"/>
  </r>
  <r>
    <s v="22_03_18"/>
    <n v="182"/>
    <x v="9"/>
    <m/>
    <m/>
    <n v="32"/>
    <x v="10"/>
    <x v="135"/>
    <n v="47.366194722014598"/>
    <x v="5"/>
    <m/>
    <m/>
    <m/>
    <n v="1"/>
    <m/>
    <s v="B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9A701A-BBA0-4489-BEA9-8AAF636FAE69}" name="PivotTable3" cacheId="2004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 chartFormat="3">
  <location ref="A1:F14" firstHeaderRow="1" firstDataRow="2" firstDataCol="1"/>
  <pivotFields count="17">
    <pivotField showAll="0"/>
    <pivotField showAll="0"/>
    <pivotField axis="axisRow" dataField="1" showAll="0">
      <items count="15">
        <item h="1" x="0"/>
        <item x="12"/>
        <item x="9"/>
        <item x="4"/>
        <item x="3"/>
        <item x="8"/>
        <item x="6"/>
        <item x="7"/>
        <item x="2"/>
        <item x="10"/>
        <item x="11"/>
        <item x="1"/>
        <item x="5"/>
        <item x="13"/>
        <item t="default"/>
      </items>
    </pivotField>
    <pivotField showAll="0"/>
    <pivotField showAll="0"/>
    <pivotField showAll="0"/>
    <pivotField showAll="0"/>
    <pivotField showAll="0">
      <items count="137">
        <item x="0"/>
        <item x="131"/>
        <item x="129"/>
        <item x="132"/>
        <item x="130"/>
        <item x="133"/>
        <item x="118"/>
        <item x="125"/>
        <item x="127"/>
        <item x="72"/>
        <item x="70"/>
        <item x="128"/>
        <item x="111"/>
        <item x="112"/>
        <item x="101"/>
        <item x="94"/>
        <item x="106"/>
        <item x="109"/>
        <item x="115"/>
        <item x="97"/>
        <item x="92"/>
        <item x="71"/>
        <item x="103"/>
        <item x="119"/>
        <item x="122"/>
        <item x="93"/>
        <item x="107"/>
        <item x="105"/>
        <item x="83"/>
        <item x="123"/>
        <item x="102"/>
        <item x="85"/>
        <item x="116"/>
        <item x="120"/>
        <item x="100"/>
        <item x="86"/>
        <item x="114"/>
        <item x="81"/>
        <item x="108"/>
        <item x="99"/>
        <item x="96"/>
        <item x="91"/>
        <item x="80"/>
        <item x="134"/>
        <item x="78"/>
        <item x="79"/>
        <item x="76"/>
        <item x="135"/>
        <item x="126"/>
        <item x="124"/>
        <item x="77"/>
        <item x="117"/>
        <item x="84"/>
        <item x="121"/>
        <item x="6"/>
        <item x="82"/>
        <item x="75"/>
        <item x="98"/>
        <item x="87"/>
        <item x="7"/>
        <item x="95"/>
        <item x="9"/>
        <item x="11"/>
        <item x="73"/>
        <item x="1"/>
        <item x="10"/>
        <item x="5"/>
        <item x="74"/>
        <item x="89"/>
        <item x="110"/>
        <item x="104"/>
        <item x="15"/>
        <item x="46"/>
        <item x="13"/>
        <item x="45"/>
        <item x="49"/>
        <item x="4"/>
        <item x="113"/>
        <item x="51"/>
        <item x="88"/>
        <item x="47"/>
        <item x="3"/>
        <item x="54"/>
        <item x="50"/>
        <item x="65"/>
        <item x="53"/>
        <item x="90"/>
        <item x="28"/>
        <item x="63"/>
        <item x="67"/>
        <item x="43"/>
        <item x="62"/>
        <item x="60"/>
        <item x="26"/>
        <item x="57"/>
        <item x="38"/>
        <item x="58"/>
        <item x="32"/>
        <item x="41"/>
        <item x="66"/>
        <item x="2"/>
        <item x="59"/>
        <item x="68"/>
        <item x="69"/>
        <item x="22"/>
        <item x="8"/>
        <item x="12"/>
        <item x="64"/>
        <item x="56"/>
        <item x="16"/>
        <item x="27"/>
        <item x="37"/>
        <item x="14"/>
        <item x="24"/>
        <item x="61"/>
        <item x="33"/>
        <item x="31"/>
        <item x="17"/>
        <item x="34"/>
        <item x="36"/>
        <item x="40"/>
        <item x="18"/>
        <item x="52"/>
        <item x="48"/>
        <item x="30"/>
        <item x="39"/>
        <item x="23"/>
        <item x="42"/>
        <item x="44"/>
        <item x="20"/>
        <item x="19"/>
        <item x="55"/>
        <item x="35"/>
        <item x="21"/>
        <item x="25"/>
        <item x="29"/>
        <item t="default"/>
      </items>
    </pivotField>
    <pivotField showAll="0"/>
    <pivotField axis="axisCol" showAll="0">
      <items count="7">
        <item h="1" x="0"/>
        <item x="5"/>
        <item x="2"/>
        <item x="1"/>
        <item x="3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 t="grand">
      <x/>
    </i>
  </rowItems>
  <colFields count="1">
    <field x="9"/>
  </colFields>
  <colItems count="5">
    <i>
      <x v="1"/>
    </i>
    <i>
      <x v="2"/>
    </i>
    <i>
      <x v="3"/>
    </i>
    <i>
      <x v="4"/>
    </i>
    <i t="grand">
      <x/>
    </i>
  </colItems>
  <dataFields count="1">
    <dataField name="Anzahl von Art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0EC96F-4D69-4E56-B5EC-6DAC3EE3A9C4}" name="PivotTable4" cacheId="2004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 chartFormat="2">
  <location ref="A1:F13" firstHeaderRow="1" firstDataRow="2" firstDataCol="1"/>
  <pivotFields count="17">
    <pivotField showAll="0"/>
    <pivotField showAll="0"/>
    <pivotField showAll="0"/>
    <pivotField showAll="0"/>
    <pivotField showAll="0"/>
    <pivotField dataField="1" showAll="0"/>
    <pivotField axis="axisRow" showAll="0">
      <items count="13">
        <item h="1" x="7"/>
        <item x="4"/>
        <item x="5"/>
        <item x="3"/>
        <item x="1"/>
        <item x="6"/>
        <item x="2"/>
        <item x="10"/>
        <item x="8"/>
        <item x="9"/>
        <item x="11"/>
        <item h="1" x="0"/>
        <item t="default"/>
      </items>
    </pivotField>
    <pivotField showAll="0"/>
    <pivotField showAll="0"/>
    <pivotField axis="axisCol" showAll="0">
      <items count="7">
        <item h="1" x="0"/>
        <item x="5"/>
        <item x="2"/>
        <item x="1"/>
        <item x="3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9"/>
  </colFields>
  <colItems count="5">
    <i>
      <x v="1"/>
    </i>
    <i>
      <x v="2"/>
    </i>
    <i>
      <x v="3"/>
    </i>
    <i>
      <x v="4"/>
    </i>
    <i t="grand">
      <x/>
    </i>
  </colItems>
  <dataFields count="1">
    <dataField name="Mittelwert von Durchmesser_BHD" fld="5" subtotal="average" baseField="6" baseItem="1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6834AE-8BCB-4DA3-AC84-A3F9D8F0745C}" name="PivotTable5" cacheId="2004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 chartFormat="1">
  <location ref="A1:M13" firstHeaderRow="1" firstDataRow="2" firstDataCol="1"/>
  <pivotFields count="17">
    <pivotField showAll="0"/>
    <pivotField showAll="0"/>
    <pivotField axis="axisCol" dataField="1" showAll="0">
      <items count="15">
        <item x="0"/>
        <item x="12"/>
        <item x="9"/>
        <item x="4"/>
        <item x="3"/>
        <item x="8"/>
        <item x="6"/>
        <item x="7"/>
        <item x="2"/>
        <item x="10"/>
        <item x="11"/>
        <item x="1"/>
        <item x="5"/>
        <item x="13"/>
        <item t="default"/>
      </items>
    </pivotField>
    <pivotField showAll="0"/>
    <pivotField showAll="0"/>
    <pivotField showAll="0"/>
    <pivotField axis="axisRow" showAll="0">
      <items count="13">
        <item h="1" x="7"/>
        <item x="4"/>
        <item x="5"/>
        <item x="3"/>
        <item x="1"/>
        <item x="6"/>
        <item x="2"/>
        <item x="10"/>
        <item x="8"/>
        <item x="9"/>
        <item x="1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 t="grand">
      <x/>
    </i>
  </colItems>
  <dataFields count="1">
    <dataField name="Anzahl von Artname" fld="2" subtotal="count" baseField="0" baseItem="0"/>
  </dataFields>
  <chartFormats count="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001" applyNumberFormats="0" applyBorderFormats="0" applyFontFormats="0" applyPatternFormats="0" applyAlignmentFormats="0" applyWidthHeightFormats="1" dataCaption="Werte" updatedVersion="7" minRefreshableVersion="3" useAutoFormatting="1" itemPrintTitles="1" createdVersion="6" indent="0" outline="1" outlineData="1" multipleFieldFilters="0" chartFormat="1">
  <location ref="A3:B19" firstHeaderRow="1" firstDataRow="1" firstDataCol="1"/>
  <pivotFields count="13">
    <pivotField showAll="0" defaultSubtotal="0"/>
    <pivotField dataField="1" showAll="0"/>
    <pivotField axis="axisRow" showAll="0" sortType="descending">
      <items count="17">
        <item x="12"/>
        <item x="9"/>
        <item x="4"/>
        <item x="3"/>
        <item x="8"/>
        <item x="6"/>
        <item x="7"/>
        <item x="2"/>
        <item x="10"/>
        <item x="1"/>
        <item x="5"/>
        <item x="13"/>
        <item x="14"/>
        <item m="1" x="15"/>
        <item x="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6">
    <i>
      <x v="2"/>
    </i>
    <i>
      <x v="9"/>
    </i>
    <i>
      <x v="1"/>
    </i>
    <i>
      <x v="10"/>
    </i>
    <i>
      <x v="3"/>
    </i>
    <i>
      <x v="7"/>
    </i>
    <i>
      <x v="6"/>
    </i>
    <i>
      <x v="4"/>
    </i>
    <i>
      <x v="5"/>
    </i>
    <i>
      <x v="11"/>
    </i>
    <i>
      <x v="14"/>
    </i>
    <i>
      <x v="8"/>
    </i>
    <i>
      <x v="15"/>
    </i>
    <i>
      <x/>
    </i>
    <i>
      <x v="12"/>
    </i>
    <i t="grand">
      <x/>
    </i>
  </rowItems>
  <colItems count="1">
    <i/>
  </colItems>
  <dataFields count="1">
    <dataField name="Anzahl von OBJECTID" fld="1" subtotal="count" baseField="0" baseItem="0"/>
  </dataFields>
  <chartFormats count="1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2001" applyNumberFormats="0" applyBorderFormats="0" applyFontFormats="0" applyPatternFormats="0" applyAlignmentFormats="0" applyWidthHeightFormats="1" dataCaption="Werte" updatedVersion="7" minRefreshableVersion="3" useAutoFormatting="1" itemPrintTitles="1" createdVersion="6" indent="0" outline="1" outlineData="1" multipleFieldFilters="0" chartFormat="1">
  <location ref="A34:Q49" firstHeaderRow="1" firstDataRow="2" firstDataCol="1"/>
  <pivotFields count="13">
    <pivotField showAll="0" defaultSubtotal="0"/>
    <pivotField dataField="1" showAll="0"/>
    <pivotField axis="axisCol" showAll="0" sortType="descending">
      <items count="17">
        <item x="12"/>
        <item x="9"/>
        <item x="4"/>
        <item x="3"/>
        <item x="8"/>
        <item x="6"/>
        <item x="7"/>
        <item x="2"/>
        <item x="10"/>
        <item x="1"/>
        <item x="5"/>
        <item x="13"/>
        <item x="14"/>
        <item m="1" x="15"/>
        <item x="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14">
        <item x="7"/>
        <item x="4"/>
        <item x="5"/>
        <item x="3"/>
        <item x="1"/>
        <item x="6"/>
        <item x="2"/>
        <item x="10"/>
        <item x="8"/>
        <item x="9"/>
        <item x="11"/>
        <item x="0"/>
        <item x="1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16">
    <i>
      <x v="2"/>
    </i>
    <i>
      <x v="9"/>
    </i>
    <i>
      <x v="1"/>
    </i>
    <i>
      <x v="10"/>
    </i>
    <i>
      <x v="3"/>
    </i>
    <i>
      <x v="7"/>
    </i>
    <i>
      <x v="6"/>
    </i>
    <i>
      <x v="4"/>
    </i>
    <i>
      <x v="5"/>
    </i>
    <i>
      <x v="11"/>
    </i>
    <i>
      <x v="14"/>
    </i>
    <i>
      <x v="8"/>
    </i>
    <i>
      <x v="15"/>
    </i>
    <i>
      <x/>
    </i>
    <i>
      <x v="12"/>
    </i>
    <i t="grand">
      <x/>
    </i>
  </colItems>
  <dataFields count="1">
    <dataField name="Anzahl von OBJECTID" fld="1" subtotal="count" baseField="0" baseItem="0"/>
  </dataFields>
  <chartFormats count="1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3" cacheId="2002" applyNumberFormats="0" applyBorderFormats="0" applyFontFormats="0" applyPatternFormats="0" applyAlignmentFormats="0" applyWidthHeightFormats="1" dataCaption="Werte" updatedVersion="7" minRefreshableVersion="3" useAutoFormatting="1" itemPrintTitles="1" createdVersion="6" indent="0" outline="1" outlineData="1" multipleFieldFilters="0" chartFormat="5">
  <location ref="A4:I10" firstHeaderRow="1" firstDataRow="2" firstDataCol="1" rowPageCount="1" colPageCount="1"/>
  <pivotFields count="16">
    <pivotField showAll="0" defaultSubtotal="0"/>
    <pivotField dataField="1" showAll="0"/>
    <pivotField axis="axisPage" multipleItemSelectionAllowed="1" showAll="0">
      <items count="16">
        <item x="0"/>
        <item x="12"/>
        <item x="9"/>
        <item x="4"/>
        <item x="3"/>
        <item x="8"/>
        <item x="6"/>
        <item x="7"/>
        <item x="2"/>
        <item x="10"/>
        <item x="1"/>
        <item x="5"/>
        <item m="1" x="14"/>
        <item x="13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9">
        <item h="1" x="0"/>
        <item x="1"/>
        <item x="2"/>
        <item x="5"/>
        <item x="3"/>
        <item m="1" x="7"/>
        <item h="1" x="4"/>
        <item h="1" m="1" x="6"/>
        <item t="default"/>
      </items>
    </pivotField>
    <pivotField showAll="0"/>
    <pivotField showAll="0"/>
    <pivotField showAll="0"/>
    <pivotField showAll="0"/>
    <pivotField showAll="0"/>
    <pivotField axis="axisCol" showAll="0">
      <items count="8">
        <item x="4"/>
        <item x="3"/>
        <item x="2"/>
        <item x="1"/>
        <item x="5"/>
        <item x="6"/>
        <item x="0"/>
        <item t="default"/>
      </items>
    </pivotField>
  </pivotFields>
  <rowFields count="1">
    <field x="9"/>
  </rowFields>
  <rowItems count="5">
    <i>
      <x v="1"/>
    </i>
    <i>
      <x v="2"/>
    </i>
    <i>
      <x v="3"/>
    </i>
    <i>
      <x v="4"/>
    </i>
    <i t="grand">
      <x/>
    </i>
  </rowItems>
  <colFields count="1">
    <field x="1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Anzahl von OBJECTID" fld="1" subtotal="count" baseField="15" baseItem="0"/>
  </dataFields>
  <chartFormats count="16">
    <chartFormat chart="2" format="5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2" format="6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2" format="6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2002" applyNumberFormats="0" applyBorderFormats="0" applyFontFormats="0" applyPatternFormats="0" applyAlignmentFormats="0" applyWidthHeightFormats="1" dataCaption="Werte" updatedVersion="7" minRefreshableVersion="3" useAutoFormatting="1" itemPrintTitles="1" createdVersion="6" indent="0" outline="1" outlineData="1" multipleFieldFilters="0" chartFormat="5">
  <location ref="A43:B56" firstHeaderRow="1" firstDataRow="1" firstDataCol="1" rowPageCount="1" colPageCount="1"/>
  <pivotFields count="16">
    <pivotField showAll="0" defaultSubtotal="0"/>
    <pivotField dataField="1" showAll="0"/>
    <pivotField axis="axisPage" multipleItemSelectionAllowed="1" showAll="0">
      <items count="16">
        <item x="0"/>
        <item x="12"/>
        <item x="9"/>
        <item x="4"/>
        <item x="3"/>
        <item x="8"/>
        <item x="6"/>
        <item x="7"/>
        <item x="2"/>
        <item x="10"/>
        <item x="1"/>
        <item x="5"/>
        <item m="1" x="14"/>
        <item x="13"/>
        <item x="11"/>
        <item t="default"/>
      </items>
    </pivotField>
    <pivotField showAll="0"/>
    <pivotField showAll="0"/>
    <pivotField showAll="0"/>
    <pivotField axis="axisRow" showAll="0">
      <items count="13">
        <item x="7"/>
        <item x="4"/>
        <item x="5"/>
        <item x="3"/>
        <item x="1"/>
        <item x="6"/>
        <item x="2"/>
        <item x="10"/>
        <item x="8"/>
        <item x="9"/>
        <item x="1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2" hier="-1"/>
  </pageFields>
  <dataFields count="1">
    <dataField name="Anzahl von OBJECTID" fld="1" subtotal="count" baseField="1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20DF-AEFF-4762-B7F7-CBEDE72D031A}">
  <dimension ref="A1:F14"/>
  <sheetViews>
    <sheetView topLeftCell="A8" zoomScale="93" workbookViewId="0">
      <selection activeCell="G36" sqref="G36"/>
    </sheetView>
  </sheetViews>
  <sheetFormatPr defaultColWidth="11.42578125" defaultRowHeight="14.45"/>
  <cols>
    <col min="1" max="1" width="21.28515625" bestFit="1" customWidth="1"/>
    <col min="2" max="2" width="22.42578125" bestFit="1" customWidth="1"/>
    <col min="3" max="4" width="3.140625" bestFit="1" customWidth="1"/>
    <col min="5" max="5" width="3" bestFit="1" customWidth="1"/>
    <col min="6" max="6" width="14.5703125" bestFit="1" customWidth="1"/>
    <col min="7" max="7" width="18.140625" bestFit="1" customWidth="1"/>
    <col min="8" max="8" width="20.42578125" bestFit="1" customWidth="1"/>
    <col min="9" max="9" width="18.140625" bestFit="1" customWidth="1"/>
    <col min="10" max="10" width="28.140625" bestFit="1" customWidth="1"/>
    <col min="11" max="11" width="25.85546875" bestFit="1" customWidth="1"/>
    <col min="12" max="12" width="6" bestFit="1" customWidth="1"/>
    <col min="13" max="13" width="12.140625" bestFit="1" customWidth="1"/>
    <col min="14" max="14" width="8.5703125" bestFit="1" customWidth="1"/>
    <col min="15" max="15" width="14.28515625" bestFit="1" customWidth="1"/>
    <col min="16" max="17" width="12.140625" bestFit="1" customWidth="1"/>
    <col min="18" max="18" width="10.42578125" bestFit="1" customWidth="1"/>
    <col min="19" max="20" width="12.140625" bestFit="1" customWidth="1"/>
    <col min="21" max="22" width="11.140625" bestFit="1" customWidth="1"/>
    <col min="23" max="38" width="12.140625" bestFit="1" customWidth="1"/>
    <col min="39" max="39" width="11.140625" bestFit="1" customWidth="1"/>
    <col min="40" max="42" width="12.140625" bestFit="1" customWidth="1"/>
    <col min="43" max="43" width="11.140625" bestFit="1" customWidth="1"/>
    <col min="44" max="48" width="12.140625" bestFit="1" customWidth="1"/>
    <col min="49" max="49" width="10.140625" bestFit="1" customWidth="1"/>
    <col min="50" max="52" width="12.140625" bestFit="1" customWidth="1"/>
    <col min="53" max="53" width="11.140625" bestFit="1" customWidth="1"/>
    <col min="54" max="55" width="12.140625" bestFit="1" customWidth="1"/>
    <col min="56" max="56" width="11.140625" bestFit="1" customWidth="1"/>
    <col min="57" max="61" width="12.140625" bestFit="1" customWidth="1"/>
    <col min="62" max="62" width="10.42578125" bestFit="1" customWidth="1"/>
    <col min="63" max="69" width="12.140625" bestFit="1" customWidth="1"/>
    <col min="70" max="70" width="11.140625" bestFit="1" customWidth="1"/>
    <col min="71" max="71" width="12.140625" bestFit="1" customWidth="1"/>
    <col min="72" max="73" width="11.140625" bestFit="1" customWidth="1"/>
    <col min="74" max="75" width="12.140625" bestFit="1" customWidth="1"/>
    <col min="76" max="76" width="11.140625" bestFit="1" customWidth="1"/>
    <col min="77" max="101" width="12.140625" bestFit="1" customWidth="1"/>
    <col min="102" max="102" width="10.42578125" bestFit="1" customWidth="1"/>
    <col min="103" max="109" width="12.140625" bestFit="1" customWidth="1"/>
    <col min="110" max="110" width="11.140625" bestFit="1" customWidth="1"/>
    <col min="111" max="113" width="12.140625" bestFit="1" customWidth="1"/>
    <col min="114" max="114" width="10.140625" bestFit="1" customWidth="1"/>
    <col min="115" max="118" width="12.140625" bestFit="1" customWidth="1"/>
    <col min="119" max="119" width="10.140625" bestFit="1" customWidth="1"/>
    <col min="120" max="136" width="12.140625" bestFit="1" customWidth="1"/>
    <col min="137" max="137" width="10.42578125" bestFit="1" customWidth="1"/>
    <col min="138" max="140" width="12.140625" bestFit="1" customWidth="1"/>
    <col min="141" max="141" width="13.140625" bestFit="1" customWidth="1"/>
    <col min="142" max="142" width="14.42578125" bestFit="1" customWidth="1"/>
  </cols>
  <sheetData>
    <row r="1" spans="1:6">
      <c r="A1" s="1" t="s">
        <v>0</v>
      </c>
      <c r="B1" s="1" t="s">
        <v>1</v>
      </c>
    </row>
    <row r="2" spans="1:6">
      <c r="A2" s="1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 spans="1:6">
      <c r="A3" s="2" t="s">
        <v>8</v>
      </c>
      <c r="C3">
        <v>1</v>
      </c>
      <c r="F3">
        <v>1</v>
      </c>
    </row>
    <row r="4" spans="1:6">
      <c r="A4" s="2" t="s">
        <v>9</v>
      </c>
      <c r="B4">
        <v>9</v>
      </c>
      <c r="D4">
        <v>5</v>
      </c>
      <c r="E4">
        <v>6</v>
      </c>
      <c r="F4">
        <v>20</v>
      </c>
    </row>
    <row r="5" spans="1:6">
      <c r="A5" s="2" t="s">
        <v>10</v>
      </c>
      <c r="B5">
        <v>1</v>
      </c>
      <c r="C5">
        <v>20</v>
      </c>
      <c r="D5">
        <v>3</v>
      </c>
      <c r="E5">
        <v>10</v>
      </c>
      <c r="F5">
        <v>34</v>
      </c>
    </row>
    <row r="6" spans="1:6">
      <c r="A6" s="2" t="s">
        <v>11</v>
      </c>
      <c r="B6">
        <v>2</v>
      </c>
      <c r="E6">
        <v>9</v>
      </c>
      <c r="F6">
        <v>11</v>
      </c>
    </row>
    <row r="7" spans="1:6">
      <c r="A7" s="2" t="s">
        <v>12</v>
      </c>
      <c r="B7">
        <v>2</v>
      </c>
      <c r="D7">
        <v>1</v>
      </c>
      <c r="F7">
        <v>3</v>
      </c>
    </row>
    <row r="8" spans="1:6">
      <c r="A8" s="2" t="s">
        <v>13</v>
      </c>
      <c r="C8">
        <v>1</v>
      </c>
      <c r="E8">
        <v>2</v>
      </c>
      <c r="F8">
        <v>3</v>
      </c>
    </row>
    <row r="9" spans="1:6">
      <c r="A9" s="2" t="s">
        <v>14</v>
      </c>
      <c r="D9">
        <v>1</v>
      </c>
      <c r="E9">
        <v>5</v>
      </c>
      <c r="F9">
        <v>6</v>
      </c>
    </row>
    <row r="10" spans="1:6">
      <c r="A10" s="2" t="s">
        <v>15</v>
      </c>
      <c r="C10">
        <v>10</v>
      </c>
      <c r="F10">
        <v>10</v>
      </c>
    </row>
    <row r="11" spans="1:6">
      <c r="A11" s="2" t="s">
        <v>16</v>
      </c>
      <c r="B11">
        <v>1</v>
      </c>
      <c r="C11">
        <v>10</v>
      </c>
      <c r="D11">
        <v>17</v>
      </c>
      <c r="E11">
        <v>2</v>
      </c>
      <c r="F11">
        <v>30</v>
      </c>
    </row>
    <row r="12" spans="1:6">
      <c r="A12" s="2" t="s">
        <v>17</v>
      </c>
      <c r="D12">
        <v>12</v>
      </c>
      <c r="F12">
        <v>12</v>
      </c>
    </row>
    <row r="13" spans="1:6">
      <c r="A13" s="2" t="s">
        <v>18</v>
      </c>
      <c r="B13">
        <v>1</v>
      </c>
      <c r="C13">
        <v>1</v>
      </c>
      <c r="F13">
        <v>2</v>
      </c>
    </row>
    <row r="14" spans="1:6">
      <c r="A14" s="2" t="s">
        <v>7</v>
      </c>
      <c r="B14">
        <v>16</v>
      </c>
      <c r="C14">
        <v>43</v>
      </c>
      <c r="D14">
        <v>39</v>
      </c>
      <c r="E14">
        <v>34</v>
      </c>
      <c r="F14">
        <v>132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EFE5-CC5D-472D-981F-93A86730196C}">
  <dimension ref="A1:H13"/>
  <sheetViews>
    <sheetView workbookViewId="0"/>
  </sheetViews>
  <sheetFormatPr defaultRowHeight="15"/>
  <cols>
    <col min="1" max="1" width="32.42578125" bestFit="1" customWidth="1"/>
    <col min="2" max="2" width="24.85546875" bestFit="1" customWidth="1"/>
    <col min="3" max="3" width="12.5703125" bestFit="1" customWidth="1"/>
    <col min="4" max="4" width="12.5703125" customWidth="1"/>
    <col min="5" max="5" width="12.5703125" bestFit="1" customWidth="1"/>
    <col min="6" max="6" width="15.7109375" bestFit="1" customWidth="1"/>
    <col min="7" max="7" width="18.7109375" customWidth="1"/>
    <col min="8" max="8" width="21.7109375" customWidth="1"/>
    <col min="9" max="11" width="10.85546875" bestFit="1" customWidth="1"/>
  </cols>
  <sheetData>
    <row r="1" spans="1:8">
      <c r="A1" s="1" t="s">
        <v>19</v>
      </c>
      <c r="B1" s="1" t="s">
        <v>1</v>
      </c>
      <c r="G1" t="s">
        <v>20</v>
      </c>
      <c r="H1" t="s">
        <v>21</v>
      </c>
    </row>
    <row r="2" spans="1:8">
      <c r="A2" s="1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 spans="1:8">
      <c r="A3" s="2">
        <v>1</v>
      </c>
      <c r="B3" s="5"/>
      <c r="C3" s="5"/>
      <c r="D3" s="5">
        <v>59.18181818181818</v>
      </c>
      <c r="E3" s="5"/>
      <c r="F3" s="5">
        <v>59.18181818181818</v>
      </c>
      <c r="G3">
        <v>50</v>
      </c>
      <c r="H3">
        <v>60</v>
      </c>
    </row>
    <row r="4" spans="1:8">
      <c r="A4" s="2">
        <v>2</v>
      </c>
      <c r="B4" s="5"/>
      <c r="C4" s="5"/>
      <c r="D4" s="5">
        <v>54.1</v>
      </c>
      <c r="E4" s="5"/>
      <c r="F4" s="5">
        <v>54.1</v>
      </c>
      <c r="G4">
        <v>50</v>
      </c>
      <c r="H4">
        <v>60</v>
      </c>
    </row>
    <row r="5" spans="1:8">
      <c r="A5" s="2">
        <v>3</v>
      </c>
      <c r="B5" s="5"/>
      <c r="C5" s="5"/>
      <c r="D5" s="5"/>
      <c r="E5" s="5">
        <v>39.53846153846154</v>
      </c>
      <c r="F5" s="5">
        <v>39.53846153846154</v>
      </c>
      <c r="G5">
        <v>20</v>
      </c>
      <c r="H5">
        <v>30</v>
      </c>
    </row>
    <row r="6" spans="1:8">
      <c r="A6" s="2">
        <v>4</v>
      </c>
      <c r="B6" s="5"/>
      <c r="C6" s="5"/>
      <c r="D6" s="5">
        <v>56.133333333333333</v>
      </c>
      <c r="E6" s="5"/>
      <c r="F6" s="5">
        <v>56.133333333333333</v>
      </c>
      <c r="G6">
        <v>50</v>
      </c>
      <c r="H6">
        <v>60</v>
      </c>
    </row>
    <row r="7" spans="1:8">
      <c r="A7" s="2">
        <v>5</v>
      </c>
      <c r="B7" s="5"/>
      <c r="C7" s="5">
        <v>40.5</v>
      </c>
      <c r="D7" s="5"/>
      <c r="E7" s="5"/>
      <c r="F7" s="5">
        <v>40.5</v>
      </c>
      <c r="G7">
        <v>40</v>
      </c>
      <c r="H7">
        <v>50</v>
      </c>
    </row>
    <row r="8" spans="1:8">
      <c r="A8" s="2">
        <v>7</v>
      </c>
      <c r="B8" s="5"/>
      <c r="C8" s="5">
        <v>44.888888888888886</v>
      </c>
      <c r="D8" s="5"/>
      <c r="E8" s="5"/>
      <c r="F8" s="5">
        <v>44.888888888888886</v>
      </c>
      <c r="G8">
        <v>40</v>
      </c>
      <c r="H8">
        <v>50</v>
      </c>
    </row>
    <row r="9" spans="1:8">
      <c r="A9" s="2">
        <v>8</v>
      </c>
      <c r="B9" s="5">
        <v>36.25</v>
      </c>
      <c r="C9" s="5"/>
      <c r="D9" s="5"/>
      <c r="E9" s="5"/>
      <c r="F9" s="5">
        <v>36.25</v>
      </c>
      <c r="G9">
        <v>30</v>
      </c>
      <c r="H9">
        <v>40</v>
      </c>
    </row>
    <row r="10" spans="1:8">
      <c r="A10" s="2">
        <v>9</v>
      </c>
      <c r="B10" s="5"/>
      <c r="C10" s="5"/>
      <c r="D10" s="5"/>
      <c r="E10" s="5">
        <v>25.35</v>
      </c>
      <c r="F10" s="5">
        <v>25.35</v>
      </c>
      <c r="G10">
        <v>20</v>
      </c>
      <c r="H10">
        <v>30</v>
      </c>
    </row>
    <row r="11" spans="1:8">
      <c r="A11" s="2">
        <v>10</v>
      </c>
      <c r="B11" s="5"/>
      <c r="C11" s="5">
        <v>42.888888888888886</v>
      </c>
      <c r="D11" s="5"/>
      <c r="E11" s="5"/>
      <c r="F11" s="5">
        <v>42.888888888888886</v>
      </c>
      <c r="G11">
        <v>40</v>
      </c>
      <c r="H11">
        <v>50</v>
      </c>
    </row>
    <row r="12" spans="1:8">
      <c r="A12" s="2">
        <v>11</v>
      </c>
      <c r="B12" s="5"/>
      <c r="C12" s="5">
        <v>43.666666666666664</v>
      </c>
      <c r="D12" s="5"/>
      <c r="E12" s="5"/>
      <c r="F12" s="5">
        <v>43.666666666666664</v>
      </c>
      <c r="G12">
        <v>40</v>
      </c>
      <c r="H12">
        <v>50</v>
      </c>
    </row>
    <row r="13" spans="1:8">
      <c r="A13" s="2" t="s">
        <v>7</v>
      </c>
      <c r="B13" s="5">
        <v>36.25</v>
      </c>
      <c r="C13" s="5">
        <v>42.581395348837212</v>
      </c>
      <c r="D13" s="5">
        <v>56.5</v>
      </c>
      <c r="E13" s="5">
        <v>30.939393939393938</v>
      </c>
      <c r="F13" s="5">
        <v>42.703125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720E-315E-B14A-8FD6-6B2F520FA7E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ACBDB-B0EC-4C3F-B54E-05049ECAA232}">
  <dimension ref="A1:N13"/>
  <sheetViews>
    <sheetView tabSelected="1" workbookViewId="0"/>
  </sheetViews>
  <sheetFormatPr defaultRowHeight="15"/>
  <cols>
    <col min="1" max="1" width="23.28515625" bestFit="1" customWidth="1"/>
    <col min="2" max="2" width="24.85546875" bestFit="1" customWidth="1"/>
    <col min="3" max="3" width="10.42578125" bestFit="1" customWidth="1"/>
    <col min="4" max="4" width="6.5703125" bestFit="1" customWidth="1"/>
    <col min="5" max="5" width="9.85546875" bestFit="1" customWidth="1"/>
    <col min="6" max="6" width="6.140625" bestFit="1" customWidth="1"/>
    <col min="7" max="7" width="6.5703125" bestFit="1" customWidth="1"/>
    <col min="8" max="8" width="11.5703125" bestFit="1" customWidth="1"/>
    <col min="9" max="9" width="7" bestFit="1" customWidth="1"/>
    <col min="10" max="10" width="6.5703125" bestFit="1" customWidth="1"/>
    <col min="11" max="11" width="13.42578125" bestFit="1" customWidth="1"/>
    <col min="12" max="12" width="9.28515625" bestFit="1" customWidth="1"/>
    <col min="13" max="14" width="15.7109375" bestFit="1" customWidth="1"/>
  </cols>
  <sheetData>
    <row r="1" spans="1:14">
      <c r="A1" s="1" t="s">
        <v>0</v>
      </c>
      <c r="B1" s="1" t="s">
        <v>1</v>
      </c>
    </row>
    <row r="2" spans="1:14">
      <c r="A2" s="1" t="s">
        <v>2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7</v>
      </c>
    </row>
    <row r="3" spans="1:14">
      <c r="A3" s="2">
        <v>1</v>
      </c>
      <c r="B3" s="5"/>
      <c r="C3" s="5"/>
      <c r="D3" s="5"/>
      <c r="E3" s="5"/>
      <c r="F3" s="5"/>
      <c r="G3" s="5"/>
      <c r="H3" s="5"/>
      <c r="I3" s="5"/>
      <c r="J3" s="5">
        <v>1</v>
      </c>
      <c r="K3" s="5">
        <v>10</v>
      </c>
      <c r="L3" s="5"/>
      <c r="M3" s="5">
        <v>11</v>
      </c>
      <c r="N3" t="s">
        <v>22</v>
      </c>
    </row>
    <row r="4" spans="1:14">
      <c r="A4" s="2">
        <v>2</v>
      </c>
      <c r="B4" s="5"/>
      <c r="C4" s="5">
        <v>2</v>
      </c>
      <c r="D4" s="5">
        <v>3</v>
      </c>
      <c r="E4" s="5"/>
      <c r="F4" s="5">
        <v>1</v>
      </c>
      <c r="G4" s="5"/>
      <c r="H4" s="5"/>
      <c r="I4" s="5"/>
      <c r="J4" s="5">
        <v>2</v>
      </c>
      <c r="K4" s="5">
        <v>2</v>
      </c>
      <c r="L4" s="5"/>
      <c r="M4" s="5">
        <v>10</v>
      </c>
      <c r="N4" t="s">
        <v>23</v>
      </c>
    </row>
    <row r="5" spans="1:14">
      <c r="A5" s="2">
        <v>3</v>
      </c>
      <c r="B5" s="5"/>
      <c r="C5" s="5">
        <v>2</v>
      </c>
      <c r="D5" s="5">
        <v>3</v>
      </c>
      <c r="E5" s="5">
        <v>5</v>
      </c>
      <c r="F5" s="5"/>
      <c r="G5" s="5">
        <v>2</v>
      </c>
      <c r="H5" s="5"/>
      <c r="I5" s="5"/>
      <c r="J5" s="5">
        <v>2</v>
      </c>
      <c r="K5" s="5"/>
      <c r="L5" s="5"/>
      <c r="M5" s="5">
        <v>14</v>
      </c>
    </row>
    <row r="6" spans="1:14">
      <c r="A6" s="2">
        <v>4</v>
      </c>
      <c r="B6" s="5"/>
      <c r="C6" s="5">
        <v>3</v>
      </c>
      <c r="D6" s="5"/>
      <c r="E6" s="5"/>
      <c r="F6" s="5"/>
      <c r="G6" s="5"/>
      <c r="H6" s="5">
        <v>1</v>
      </c>
      <c r="I6" s="5"/>
      <c r="J6" s="5">
        <v>14</v>
      </c>
      <c r="K6" s="5"/>
      <c r="L6" s="5"/>
      <c r="M6" s="5">
        <v>18</v>
      </c>
    </row>
    <row r="7" spans="1:14">
      <c r="A7" s="2">
        <v>5</v>
      </c>
      <c r="B7" s="5"/>
      <c r="C7" s="5"/>
      <c r="D7" s="5">
        <v>9</v>
      </c>
      <c r="E7" s="5"/>
      <c r="F7" s="5"/>
      <c r="G7" s="5"/>
      <c r="H7" s="5"/>
      <c r="I7" s="5">
        <v>1</v>
      </c>
      <c r="J7" s="5">
        <v>6</v>
      </c>
      <c r="K7" s="5"/>
      <c r="L7" s="5"/>
      <c r="M7" s="5">
        <v>16</v>
      </c>
    </row>
    <row r="8" spans="1:14">
      <c r="A8" s="2">
        <v>7</v>
      </c>
      <c r="B8" s="5"/>
      <c r="C8" s="5"/>
      <c r="D8" s="5"/>
      <c r="E8" s="5"/>
      <c r="F8" s="5"/>
      <c r="G8" s="5"/>
      <c r="H8" s="5"/>
      <c r="I8" s="5">
        <v>9</v>
      </c>
      <c r="J8" s="5"/>
      <c r="K8" s="5"/>
      <c r="L8" s="5"/>
      <c r="M8" s="5">
        <v>9</v>
      </c>
    </row>
    <row r="9" spans="1:14">
      <c r="A9" s="2">
        <v>8</v>
      </c>
      <c r="B9" s="5"/>
      <c r="C9" s="5">
        <v>9</v>
      </c>
      <c r="D9" s="5">
        <v>1</v>
      </c>
      <c r="E9" s="5">
        <v>2</v>
      </c>
      <c r="F9" s="5">
        <v>2</v>
      </c>
      <c r="G9" s="5"/>
      <c r="H9" s="5"/>
      <c r="I9" s="5"/>
      <c r="J9" s="5">
        <v>1</v>
      </c>
      <c r="K9" s="5"/>
      <c r="L9" s="5">
        <v>1</v>
      </c>
      <c r="M9" s="5">
        <v>16</v>
      </c>
    </row>
    <row r="10" spans="1:14">
      <c r="A10" s="2">
        <v>9</v>
      </c>
      <c r="B10" s="5"/>
      <c r="C10" s="5">
        <v>4</v>
      </c>
      <c r="D10" s="5">
        <v>7</v>
      </c>
      <c r="E10" s="5">
        <v>4</v>
      </c>
      <c r="F10" s="5"/>
      <c r="G10" s="5"/>
      <c r="H10" s="5">
        <v>5</v>
      </c>
      <c r="I10" s="5"/>
      <c r="J10" s="5"/>
      <c r="K10" s="5"/>
      <c r="L10" s="5"/>
      <c r="M10" s="5">
        <v>20</v>
      </c>
    </row>
    <row r="11" spans="1:14">
      <c r="A11" s="2">
        <v>10</v>
      </c>
      <c r="B11" s="5">
        <v>1</v>
      </c>
      <c r="C11" s="5"/>
      <c r="D11" s="5">
        <v>4</v>
      </c>
      <c r="E11" s="5"/>
      <c r="F11" s="5"/>
      <c r="G11" s="5">
        <v>1</v>
      </c>
      <c r="H11" s="5"/>
      <c r="I11" s="5"/>
      <c r="J11" s="5">
        <v>3</v>
      </c>
      <c r="K11" s="5"/>
      <c r="L11" s="5"/>
      <c r="M11" s="5">
        <v>9</v>
      </c>
    </row>
    <row r="12" spans="1:14">
      <c r="A12" s="2">
        <v>11</v>
      </c>
      <c r="B12" s="5"/>
      <c r="C12" s="5"/>
      <c r="D12" s="5">
        <v>7</v>
      </c>
      <c r="E12" s="5"/>
      <c r="F12" s="5"/>
      <c r="G12" s="5"/>
      <c r="H12" s="5"/>
      <c r="I12" s="5"/>
      <c r="J12" s="5">
        <v>1</v>
      </c>
      <c r="K12" s="5"/>
      <c r="L12" s="5">
        <v>1</v>
      </c>
      <c r="M12" s="5">
        <v>9</v>
      </c>
    </row>
    <row r="13" spans="1:14">
      <c r="A13" s="2" t="s">
        <v>7</v>
      </c>
      <c r="B13" s="5">
        <v>1</v>
      </c>
      <c r="C13" s="5">
        <v>20</v>
      </c>
      <c r="D13" s="5">
        <v>34</v>
      </c>
      <c r="E13" s="5">
        <v>11</v>
      </c>
      <c r="F13" s="5">
        <v>3</v>
      </c>
      <c r="G13" s="5">
        <v>3</v>
      </c>
      <c r="H13" s="5">
        <v>6</v>
      </c>
      <c r="I13" s="5">
        <v>10</v>
      </c>
      <c r="J13" s="5">
        <v>30</v>
      </c>
      <c r="K13" s="5">
        <v>12</v>
      </c>
      <c r="L13" s="5">
        <v>2</v>
      </c>
      <c r="M13" s="5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7"/>
  <sheetViews>
    <sheetView workbookViewId="0">
      <selection activeCell="J65" sqref="J65"/>
    </sheetView>
  </sheetViews>
  <sheetFormatPr defaultColWidth="11.42578125" defaultRowHeight="14.45"/>
  <cols>
    <col min="1" max="1" width="8.5703125" customWidth="1"/>
    <col min="2" max="2" width="9.28515625" customWidth="1"/>
    <col min="3" max="3" width="10.42578125" customWidth="1"/>
    <col min="4" max="4" width="12.28515625" customWidth="1"/>
    <col min="5" max="6" width="8.85546875"/>
    <col min="7" max="7" width="10.42578125" customWidth="1"/>
    <col min="8" max="8" width="8.42578125" customWidth="1"/>
    <col min="9" max="9" width="18.28515625" customWidth="1"/>
    <col min="11" max="11" width="22.85546875" customWidth="1"/>
    <col min="13" max="13" width="28.42578125" customWidth="1"/>
    <col min="14" max="14" width="6.28515625" customWidth="1"/>
    <col min="15" max="15" width="5" customWidth="1"/>
    <col min="16" max="16" width="9.28515625" customWidth="1"/>
    <col min="17" max="17" width="6.42578125" customWidth="1"/>
  </cols>
  <sheetData>
    <row r="1" spans="1:17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28</v>
      </c>
      <c r="N1" t="s">
        <v>36</v>
      </c>
      <c r="O1" t="s">
        <v>37</v>
      </c>
      <c r="P1" t="s">
        <v>38</v>
      </c>
      <c r="Q1" t="s">
        <v>39</v>
      </c>
    </row>
    <row r="2" spans="1:17" ht="14.85">
      <c r="A2" t="s">
        <v>40</v>
      </c>
      <c r="B2">
        <v>59</v>
      </c>
      <c r="C2" t="s">
        <v>17</v>
      </c>
      <c r="F2">
        <v>65</v>
      </c>
      <c r="G2">
        <f>_xlfn.XLOOKUP(B2,[1]Baeume_12_0!$A:$A,[1]Baeume_12_0!$F:$F,,0,)</f>
        <v>1</v>
      </c>
      <c r="H2">
        <v>8.4704775415391698</v>
      </c>
      <c r="I2">
        <v>47.366937179161098</v>
      </c>
      <c r="J2" t="s">
        <v>5</v>
      </c>
      <c r="N2">
        <v>1</v>
      </c>
      <c r="P2" s="4" t="str">
        <f t="shared" ref="P2:P28" si="0">IF(F2&lt;10,"D",IF(F2&lt;20,"S1",IF(F2&lt;30,"S2",IF(F2&lt;40,"B1",IF(F2&lt;50,"B2",IF(F2&lt;60,"B3",IF(F2&lt;100,"A1","A2")))))))</f>
        <v>A1</v>
      </c>
      <c r="Q2">
        <v>1</v>
      </c>
    </row>
    <row r="3" spans="1:17" ht="14.85">
      <c r="A3" t="s">
        <v>40</v>
      </c>
      <c r="B3">
        <v>64</v>
      </c>
      <c r="C3" t="s">
        <v>16</v>
      </c>
      <c r="F3">
        <v>71</v>
      </c>
      <c r="G3">
        <f>_xlfn.XLOOKUP(B3,[1]Baeume_12_0!$A:$A,[1]Baeume_12_0!$F:$F,,0,)</f>
        <v>2</v>
      </c>
      <c r="H3">
        <v>8.4700814123466301</v>
      </c>
      <c r="I3">
        <v>47.366939645125797</v>
      </c>
      <c r="J3" t="s">
        <v>5</v>
      </c>
      <c r="N3">
        <v>1</v>
      </c>
      <c r="P3" s="4" t="str">
        <f t="shared" si="0"/>
        <v>A1</v>
      </c>
      <c r="Q3">
        <v>1</v>
      </c>
    </row>
    <row r="4" spans="1:17" ht="14.85">
      <c r="A4" t="s">
        <v>40</v>
      </c>
      <c r="B4">
        <v>65</v>
      </c>
      <c r="C4" t="s">
        <v>17</v>
      </c>
      <c r="F4">
        <v>61</v>
      </c>
      <c r="G4">
        <f>_xlfn.XLOOKUP(B4,[1]Baeume_12_0!$A:$A,[1]Baeume_12_0!$F:$F,,0,)</f>
        <v>1</v>
      </c>
      <c r="H4">
        <v>8.4706585493739794</v>
      </c>
      <c r="I4">
        <v>47.366808098250203</v>
      </c>
      <c r="J4" t="s">
        <v>5</v>
      </c>
      <c r="N4">
        <v>1</v>
      </c>
      <c r="P4" s="4" t="str">
        <f t="shared" si="0"/>
        <v>A1</v>
      </c>
      <c r="Q4">
        <v>1</v>
      </c>
    </row>
    <row r="5" spans="1:17" ht="14.85">
      <c r="A5" t="s">
        <v>40</v>
      </c>
      <c r="B5">
        <v>67</v>
      </c>
      <c r="C5" t="s">
        <v>17</v>
      </c>
      <c r="F5">
        <v>62</v>
      </c>
      <c r="G5">
        <f>_xlfn.XLOOKUP(B5,[1]Baeume_12_0!$A:$A,[1]Baeume_12_0!$F:$F,,0,)</f>
        <v>2</v>
      </c>
      <c r="H5">
        <v>8.4700635718051096</v>
      </c>
      <c r="I5">
        <v>47.3668727458288</v>
      </c>
      <c r="J5" t="s">
        <v>5</v>
      </c>
      <c r="N5">
        <v>1</v>
      </c>
      <c r="P5" s="4" t="str">
        <f t="shared" si="0"/>
        <v>A1</v>
      </c>
      <c r="Q5">
        <v>1</v>
      </c>
    </row>
    <row r="6" spans="1:17" ht="14.85">
      <c r="A6" t="s">
        <v>40</v>
      </c>
      <c r="B6">
        <v>44</v>
      </c>
      <c r="C6" t="s">
        <v>15</v>
      </c>
      <c r="F6">
        <v>52</v>
      </c>
      <c r="G6">
        <f>_xlfn.XLOOKUP(B6,[1]Baeume_12_0!$A:$A,[1]Baeume_12_0!$F:$F,,0,)</f>
        <v>7</v>
      </c>
      <c r="H6">
        <v>8.4694123785640905</v>
      </c>
      <c r="I6">
        <v>47.3666489099503</v>
      </c>
      <c r="J6" t="s">
        <v>4</v>
      </c>
      <c r="N6">
        <v>1</v>
      </c>
      <c r="P6" s="4" t="str">
        <f t="shared" si="0"/>
        <v>B3</v>
      </c>
      <c r="Q6">
        <v>1</v>
      </c>
    </row>
    <row r="7" spans="1:17" ht="14.85">
      <c r="A7" t="s">
        <v>40</v>
      </c>
      <c r="B7">
        <v>45</v>
      </c>
      <c r="C7" t="s">
        <v>15</v>
      </c>
      <c r="F7">
        <v>42</v>
      </c>
      <c r="G7">
        <f>_xlfn.XLOOKUP(B7,[1]Baeume_12_0!$A:$A,[1]Baeume_12_0!$F:$F,,0,)</f>
        <v>7</v>
      </c>
      <c r="H7">
        <v>8.4692625692190706</v>
      </c>
      <c r="I7">
        <v>47.366664787002598</v>
      </c>
      <c r="J7" t="s">
        <v>4</v>
      </c>
      <c r="N7">
        <v>1</v>
      </c>
      <c r="P7" s="4" t="str">
        <f t="shared" si="0"/>
        <v>B2</v>
      </c>
      <c r="Q7">
        <v>1</v>
      </c>
    </row>
    <row r="8" spans="1:17" ht="14.85">
      <c r="A8" t="s">
        <v>40</v>
      </c>
      <c r="B8">
        <v>46</v>
      </c>
      <c r="C8" t="s">
        <v>15</v>
      </c>
      <c r="F8">
        <v>51</v>
      </c>
      <c r="G8">
        <f>_xlfn.XLOOKUP(B8,[1]Baeume_12_0!$A:$A,[1]Baeume_12_0!$F:$F,,0,)</f>
        <v>7</v>
      </c>
      <c r="H8">
        <v>8.4691412553332093</v>
      </c>
      <c r="I8">
        <v>47.366684586005597</v>
      </c>
      <c r="J8" t="s">
        <v>4</v>
      </c>
      <c r="N8">
        <v>1</v>
      </c>
      <c r="P8" s="4" t="str">
        <f t="shared" si="0"/>
        <v>B3</v>
      </c>
      <c r="Q8">
        <v>1</v>
      </c>
    </row>
    <row r="9" spans="1:17" ht="14.85">
      <c r="A9" t="s">
        <v>40</v>
      </c>
      <c r="B9">
        <v>47</v>
      </c>
      <c r="C9" t="s">
        <v>15</v>
      </c>
      <c r="F9">
        <v>37</v>
      </c>
      <c r="G9">
        <f>_xlfn.XLOOKUP(B9,[1]Baeume_12_0!$A:$A,[1]Baeume_12_0!$F:$F,,0,)</f>
        <v>7</v>
      </c>
      <c r="H9">
        <v>8.4692065098537608</v>
      </c>
      <c r="I9">
        <v>47.366585824554697</v>
      </c>
      <c r="J9" t="s">
        <v>4</v>
      </c>
      <c r="N9">
        <v>1</v>
      </c>
      <c r="P9" s="4" t="str">
        <f t="shared" si="0"/>
        <v>B1</v>
      </c>
      <c r="Q9">
        <v>1</v>
      </c>
    </row>
    <row r="10" spans="1:17" ht="14.85">
      <c r="A10" t="s">
        <v>40</v>
      </c>
      <c r="B10">
        <v>80</v>
      </c>
      <c r="C10" t="s">
        <v>17</v>
      </c>
      <c r="F10">
        <v>67</v>
      </c>
      <c r="G10">
        <f>_xlfn.XLOOKUP(B10,[1]Baeume_12_0!$A:$A,[1]Baeume_12_0!$F:$F,,0,)</f>
        <v>2</v>
      </c>
      <c r="H10">
        <v>8.4702598078805895</v>
      </c>
      <c r="I10">
        <v>47.366680723676502</v>
      </c>
      <c r="J10" t="s">
        <v>5</v>
      </c>
      <c r="N10">
        <v>1</v>
      </c>
      <c r="P10" s="4" t="str">
        <f t="shared" si="0"/>
        <v>A1</v>
      </c>
      <c r="Q10">
        <v>1</v>
      </c>
    </row>
    <row r="11" spans="1:17" ht="14.85">
      <c r="A11" t="s">
        <v>40</v>
      </c>
      <c r="B11">
        <v>49</v>
      </c>
      <c r="C11" t="s">
        <v>15</v>
      </c>
      <c r="F11">
        <v>49</v>
      </c>
      <c r="G11">
        <f>_xlfn.XLOOKUP(B11,[1]Baeume_12_0!$A:$A,[1]Baeume_12_0!$F:$F,,0,)</f>
        <v>7</v>
      </c>
      <c r="H11">
        <v>8.4692326607100004</v>
      </c>
      <c r="I11">
        <v>47.366534118628898</v>
      </c>
      <c r="J11" t="s">
        <v>4</v>
      </c>
      <c r="N11">
        <v>1</v>
      </c>
      <c r="P11" s="4" t="str">
        <f t="shared" si="0"/>
        <v>B2</v>
      </c>
      <c r="Q11">
        <v>1</v>
      </c>
    </row>
    <row r="12" spans="1:17" ht="14.85">
      <c r="A12" t="s">
        <v>40</v>
      </c>
      <c r="B12">
        <v>50</v>
      </c>
      <c r="C12" t="s">
        <v>15</v>
      </c>
      <c r="F12">
        <v>49</v>
      </c>
      <c r="G12">
        <f>_xlfn.XLOOKUP(B12,[1]Baeume_12_0!$A:$A,[1]Baeume_12_0!$F:$F,,0,)</f>
        <v>7</v>
      </c>
      <c r="H12">
        <v>8.4692534189795996</v>
      </c>
      <c r="I12">
        <v>47.366441052458697</v>
      </c>
      <c r="J12" t="s">
        <v>4</v>
      </c>
      <c r="N12">
        <v>1</v>
      </c>
      <c r="P12" s="4" t="str">
        <f t="shared" si="0"/>
        <v>B2</v>
      </c>
      <c r="Q12">
        <v>1</v>
      </c>
    </row>
    <row r="13" spans="1:17" ht="14.85">
      <c r="A13" t="s">
        <v>40</v>
      </c>
      <c r="B13">
        <v>51</v>
      </c>
      <c r="C13" t="s">
        <v>15</v>
      </c>
      <c r="F13">
        <v>40</v>
      </c>
      <c r="G13">
        <f>_xlfn.XLOOKUP(B13,[1]Baeume_12_0!$A:$A,[1]Baeume_12_0!$F:$F,,0,)</f>
        <v>7</v>
      </c>
      <c r="H13">
        <v>8.4692446029133794</v>
      </c>
      <c r="I13">
        <v>47.366379994731503</v>
      </c>
      <c r="J13" t="s">
        <v>4</v>
      </c>
      <c r="N13">
        <v>1</v>
      </c>
      <c r="P13" s="4" t="str">
        <f t="shared" si="0"/>
        <v>B2</v>
      </c>
      <c r="Q13">
        <v>1</v>
      </c>
    </row>
    <row r="14" spans="1:17" ht="14.85">
      <c r="A14" t="s">
        <v>40</v>
      </c>
      <c r="B14">
        <v>81</v>
      </c>
      <c r="C14" t="s">
        <v>16</v>
      </c>
      <c r="D14" t="s">
        <v>41</v>
      </c>
      <c r="F14">
        <v>64</v>
      </c>
      <c r="G14">
        <f>_xlfn.XLOOKUP(B14,[1]Baeume_12_0!$A:$A,[1]Baeume_12_0!$F:$F,,0,)</f>
        <v>4</v>
      </c>
      <c r="H14">
        <v>8.4697509437131799</v>
      </c>
      <c r="I14">
        <v>47.366096787123801</v>
      </c>
      <c r="J14" t="s">
        <v>5</v>
      </c>
      <c r="N14">
        <v>1</v>
      </c>
      <c r="P14" s="4" t="str">
        <f t="shared" si="0"/>
        <v>A1</v>
      </c>
      <c r="Q14">
        <v>1</v>
      </c>
    </row>
    <row r="15" spans="1:17" ht="14.85">
      <c r="A15" t="s">
        <v>40</v>
      </c>
      <c r="B15">
        <v>53</v>
      </c>
      <c r="C15" t="s">
        <v>15</v>
      </c>
      <c r="F15">
        <v>47</v>
      </c>
      <c r="G15">
        <f>_xlfn.XLOOKUP(B15,[1]Baeume_12_0!$A:$A,[1]Baeume_12_0!$F:$F,,0,)</f>
        <v>7</v>
      </c>
      <c r="H15">
        <v>8.4693676038353605</v>
      </c>
      <c r="I15">
        <v>47.366551838662097</v>
      </c>
      <c r="J15" t="s">
        <v>4</v>
      </c>
      <c r="N15">
        <v>1</v>
      </c>
      <c r="P15" s="4" t="str">
        <f t="shared" si="0"/>
        <v>B2</v>
      </c>
      <c r="Q15">
        <v>1</v>
      </c>
    </row>
    <row r="16" spans="1:17" ht="14.85">
      <c r="A16" t="s">
        <v>40</v>
      </c>
      <c r="B16">
        <v>84</v>
      </c>
      <c r="C16" t="s">
        <v>16</v>
      </c>
      <c r="F16">
        <v>60</v>
      </c>
      <c r="G16">
        <f>_xlfn.XLOOKUP(B16,[1]Baeume_12_0!$A:$A,[1]Baeume_12_0!$F:$F,,0,)</f>
        <v>4</v>
      </c>
      <c r="H16">
        <v>8.4696004516485708</v>
      </c>
      <c r="I16">
        <v>47.366209744956798</v>
      </c>
      <c r="J16" t="s">
        <v>5</v>
      </c>
      <c r="N16">
        <v>1</v>
      </c>
      <c r="P16" s="4" t="str">
        <f t="shared" si="0"/>
        <v>A1</v>
      </c>
      <c r="Q16">
        <v>1</v>
      </c>
    </row>
    <row r="17" spans="1:17" ht="14.85">
      <c r="A17" t="s">
        <v>40</v>
      </c>
      <c r="B17">
        <v>55</v>
      </c>
      <c r="C17" t="s">
        <v>15</v>
      </c>
      <c r="F17">
        <v>37</v>
      </c>
      <c r="G17">
        <f>_xlfn.XLOOKUP(B17,[1]Baeume_12_0!$A:$A,[1]Baeume_12_0!$F:$F,,0,)</f>
        <v>7</v>
      </c>
      <c r="H17">
        <v>8.4693420656301406</v>
      </c>
      <c r="I17">
        <v>47.366607580308902</v>
      </c>
      <c r="J17" t="s">
        <v>4</v>
      </c>
      <c r="N17">
        <v>1</v>
      </c>
      <c r="P17" s="4" t="str">
        <f t="shared" si="0"/>
        <v>B1</v>
      </c>
      <c r="Q17">
        <v>1</v>
      </c>
    </row>
    <row r="18" spans="1:17" ht="14.85">
      <c r="A18" t="s">
        <v>40</v>
      </c>
      <c r="B18">
        <v>85</v>
      </c>
      <c r="C18" t="s">
        <v>17</v>
      </c>
      <c r="E18" t="s">
        <v>42</v>
      </c>
      <c r="F18">
        <v>61</v>
      </c>
      <c r="G18">
        <f>_xlfn.XLOOKUP(B18,[1]Baeume_12_0!$A:$A,[1]Baeume_12_0!$F:$F,,0,)</f>
        <v>1</v>
      </c>
      <c r="H18">
        <v>8.4704536113183195</v>
      </c>
      <c r="I18">
        <v>47.366511480005997</v>
      </c>
      <c r="J18" t="s">
        <v>5</v>
      </c>
      <c r="N18">
        <v>1</v>
      </c>
      <c r="P18" s="4" t="str">
        <f t="shared" si="0"/>
        <v>A1</v>
      </c>
      <c r="Q18">
        <v>1</v>
      </c>
    </row>
    <row r="19" spans="1:17" ht="14.85">
      <c r="A19" t="s">
        <v>40</v>
      </c>
      <c r="B19">
        <v>89</v>
      </c>
      <c r="C19" t="s">
        <v>17</v>
      </c>
      <c r="F19">
        <v>63</v>
      </c>
      <c r="G19">
        <f>_xlfn.XLOOKUP(B19,[1]Baeume_12_0!$A:$A,[1]Baeume_12_0!$F:$F,,0,)</f>
        <v>1</v>
      </c>
      <c r="H19">
        <v>8.4702937354522696</v>
      </c>
      <c r="I19">
        <v>47.366664914773402</v>
      </c>
      <c r="J19" t="s">
        <v>5</v>
      </c>
      <c r="N19">
        <v>1</v>
      </c>
      <c r="P19" s="4" t="str">
        <f t="shared" si="0"/>
        <v>A1</v>
      </c>
      <c r="Q19">
        <v>1</v>
      </c>
    </row>
    <row r="20" spans="1:17" ht="14.85">
      <c r="A20" t="s">
        <v>40</v>
      </c>
      <c r="B20">
        <v>90</v>
      </c>
      <c r="C20" t="s">
        <v>16</v>
      </c>
      <c r="F20">
        <v>64</v>
      </c>
      <c r="G20">
        <f>_xlfn.XLOOKUP(B20,[1]Baeume_12_0!$A:$A,[1]Baeume_12_0!$F:$F,,0,)</f>
        <v>4</v>
      </c>
      <c r="H20">
        <v>8.4693978429244492</v>
      </c>
      <c r="I20">
        <v>47.366139562815803</v>
      </c>
      <c r="J20" t="s">
        <v>5</v>
      </c>
      <c r="N20">
        <v>1</v>
      </c>
      <c r="P20" s="4" t="str">
        <f t="shared" si="0"/>
        <v>A1</v>
      </c>
      <c r="Q20">
        <v>1</v>
      </c>
    </row>
    <row r="21" spans="1:17" ht="14.85">
      <c r="A21" t="s">
        <v>40</v>
      </c>
      <c r="B21">
        <v>93</v>
      </c>
      <c r="C21" t="s">
        <v>17</v>
      </c>
      <c r="F21">
        <v>74</v>
      </c>
      <c r="G21">
        <f>_xlfn.XLOOKUP(B21,[1]Baeume_12_0!$A:$A,[1]Baeume_12_0!$F:$F,,0,)</f>
        <v>1</v>
      </c>
      <c r="H21">
        <v>8.4702822783391198</v>
      </c>
      <c r="I21">
        <v>47.366816634536299</v>
      </c>
      <c r="J21" t="s">
        <v>5</v>
      </c>
      <c r="N21">
        <v>1</v>
      </c>
      <c r="P21" s="4" t="str">
        <f t="shared" si="0"/>
        <v>A1</v>
      </c>
      <c r="Q21">
        <v>1</v>
      </c>
    </row>
    <row r="22" spans="1:17" ht="14.85">
      <c r="A22" t="s">
        <v>40</v>
      </c>
      <c r="B22">
        <v>96</v>
      </c>
      <c r="C22" t="s">
        <v>16</v>
      </c>
      <c r="F22">
        <v>60</v>
      </c>
      <c r="G22">
        <f>_xlfn.XLOOKUP(B22,[1]Baeume_12_0!$A:$A,[1]Baeume_12_0!$F:$F,,0,)</f>
        <v>1</v>
      </c>
      <c r="H22">
        <v>8.4705293114490008</v>
      </c>
      <c r="I22">
        <v>47.366742584793897</v>
      </c>
      <c r="J22" t="s">
        <v>5</v>
      </c>
      <c r="N22">
        <v>1</v>
      </c>
      <c r="P22" s="4" t="str">
        <f t="shared" si="0"/>
        <v>A1</v>
      </c>
      <c r="Q22">
        <v>1</v>
      </c>
    </row>
    <row r="23" spans="1:17" ht="14.85">
      <c r="A23" t="s">
        <v>40</v>
      </c>
      <c r="B23">
        <v>106</v>
      </c>
      <c r="C23" t="s">
        <v>16</v>
      </c>
      <c r="F23">
        <v>62</v>
      </c>
      <c r="G23">
        <f>_xlfn.XLOOKUP(B23,[1]Baeume_12_0!$A:$A,[1]Baeume_12_0!$F:$F,,0,)</f>
        <v>4</v>
      </c>
      <c r="H23">
        <v>8.4695611988639303</v>
      </c>
      <c r="I23">
        <v>47.366601152210698</v>
      </c>
      <c r="J23" t="s">
        <v>5</v>
      </c>
      <c r="N23">
        <v>1</v>
      </c>
      <c r="P23" s="4" t="str">
        <f t="shared" si="0"/>
        <v>A1</v>
      </c>
      <c r="Q23">
        <v>1</v>
      </c>
    </row>
    <row r="24" spans="1:17" ht="14.85">
      <c r="A24" t="s">
        <v>40</v>
      </c>
      <c r="B24">
        <v>52</v>
      </c>
      <c r="C24" t="s">
        <v>11</v>
      </c>
      <c r="F24">
        <v>33</v>
      </c>
      <c r="G24">
        <f>_xlfn.XLOOKUP(B24,[1]Baeume_12_0!$A:$A,[1]Baeume_12_0!$F:$F,,0,)</f>
        <v>3</v>
      </c>
      <c r="H24">
        <v>8.4699850913886205</v>
      </c>
      <c r="I24">
        <v>47.366486887689703</v>
      </c>
      <c r="J24" t="s">
        <v>6</v>
      </c>
      <c r="N24">
        <v>1</v>
      </c>
      <c r="P24" s="4" t="str">
        <f t="shared" si="0"/>
        <v>B1</v>
      </c>
      <c r="Q24">
        <v>1</v>
      </c>
    </row>
    <row r="25" spans="1:17" ht="14.85">
      <c r="A25" t="s">
        <v>40</v>
      </c>
      <c r="B25">
        <v>54</v>
      </c>
      <c r="C25" t="s">
        <v>11</v>
      </c>
      <c r="F25">
        <v>35</v>
      </c>
      <c r="G25">
        <f>_xlfn.XLOOKUP(B25,[1]Baeume_12_0!$A:$A,[1]Baeume_12_0!$F:$F,,0,)</f>
        <v>3</v>
      </c>
      <c r="H25">
        <v>8.4700755490427806</v>
      </c>
      <c r="I25">
        <v>47.366490611309999</v>
      </c>
      <c r="J25" t="s">
        <v>6</v>
      </c>
      <c r="N25">
        <v>1</v>
      </c>
      <c r="P25" s="4" t="str">
        <f t="shared" si="0"/>
        <v>B1</v>
      </c>
      <c r="Q25">
        <v>1</v>
      </c>
    </row>
    <row r="26" spans="1:17" ht="14.85">
      <c r="A26" t="s">
        <v>40</v>
      </c>
      <c r="B26">
        <v>56</v>
      </c>
      <c r="C26" t="s">
        <v>10</v>
      </c>
      <c r="F26">
        <v>35</v>
      </c>
      <c r="G26">
        <f>_xlfn.XLOOKUP(B26,[1]Baeume_12_0!$A:$A,[1]Baeume_12_0!$F:$F,,0,)</f>
        <v>3</v>
      </c>
      <c r="H26">
        <v>8.4700622548749003</v>
      </c>
      <c r="I26">
        <v>47.366438696597399</v>
      </c>
      <c r="J26" t="s">
        <v>6</v>
      </c>
      <c r="N26">
        <v>1</v>
      </c>
      <c r="P26" s="4" t="str">
        <f t="shared" si="0"/>
        <v>B1</v>
      </c>
      <c r="Q26">
        <v>1</v>
      </c>
    </row>
    <row r="27" spans="1:17" ht="14.85">
      <c r="A27" t="s">
        <v>40</v>
      </c>
      <c r="B27">
        <v>57</v>
      </c>
      <c r="C27" t="s">
        <v>16</v>
      </c>
      <c r="F27">
        <v>36</v>
      </c>
      <c r="G27">
        <f>_xlfn.XLOOKUP(B27,[1]Baeume_12_0!$A:$A,[1]Baeume_12_0!$F:$F,,0,)</f>
        <v>3</v>
      </c>
      <c r="H27">
        <v>8.4701581509297803</v>
      </c>
      <c r="I27">
        <v>47.3664735215946</v>
      </c>
      <c r="J27" t="s">
        <v>6</v>
      </c>
      <c r="N27">
        <v>1</v>
      </c>
      <c r="P27" s="4" t="str">
        <f t="shared" si="0"/>
        <v>B1</v>
      </c>
      <c r="Q27">
        <v>1</v>
      </c>
    </row>
    <row r="28" spans="1:17" ht="14.85">
      <c r="A28" t="s">
        <v>40</v>
      </c>
      <c r="B28">
        <v>63</v>
      </c>
      <c r="C28" t="s">
        <v>13</v>
      </c>
      <c r="F28">
        <v>36</v>
      </c>
      <c r="G28">
        <f>_xlfn.XLOOKUP(B28,[1]Baeume_12_0!$A:$A,[1]Baeume_12_0!$F:$F,,0,)</f>
        <v>3</v>
      </c>
      <c r="H28">
        <v>8.4704215836834695</v>
      </c>
      <c r="I28">
        <v>47.366432845275298</v>
      </c>
      <c r="J28" t="s">
        <v>6</v>
      </c>
      <c r="N28">
        <v>1</v>
      </c>
      <c r="P28" s="4" t="str">
        <f t="shared" si="0"/>
        <v>B1</v>
      </c>
      <c r="Q28">
        <v>1</v>
      </c>
    </row>
    <row r="29" spans="1:17">
      <c r="A29" t="s">
        <v>40</v>
      </c>
      <c r="B29">
        <v>121</v>
      </c>
      <c r="C29" t="s">
        <v>9</v>
      </c>
      <c r="F29">
        <v>32</v>
      </c>
      <c r="G29">
        <f>_xlfn.XLOOKUP(B29,[1]Baeume_12_0!$A:$A,[1]Baeume_12_0!$F:$F,,0,)</f>
        <v>9</v>
      </c>
      <c r="H29">
        <v>8.4690730211008791</v>
      </c>
      <c r="I29">
        <v>47.366182060416797</v>
      </c>
      <c r="J29" t="s">
        <v>6</v>
      </c>
      <c r="M29" t="s">
        <v>43</v>
      </c>
      <c r="N29">
        <v>1</v>
      </c>
      <c r="P29" s="4" t="str">
        <f t="shared" ref="P29:P60" si="1">IF(F29&lt;10,"D",IF(F29&lt;20,"S1",IF(F29&lt;30,"S2",IF(F29&lt;40,"B1",IF(F29&lt;50,"B2",IF(F29&lt;60,"B3",IF(F29&lt;100,"A1","A2")))))))</f>
        <v>B1</v>
      </c>
      <c r="Q29">
        <v>1</v>
      </c>
    </row>
    <row r="30" spans="1:17" ht="14.85">
      <c r="A30" t="s">
        <v>40</v>
      </c>
      <c r="B30">
        <v>68</v>
      </c>
      <c r="C30" t="s">
        <v>10</v>
      </c>
      <c r="F30">
        <v>11</v>
      </c>
      <c r="G30">
        <f>_xlfn.XLOOKUP(B30,[1]Baeume_12_0!$A:$A,[1]Baeume_12_0!$F:$F,,0,)</f>
        <v>5</v>
      </c>
      <c r="H30">
        <v>8.4695697166894401</v>
      </c>
      <c r="I30">
        <v>47.366818069824802</v>
      </c>
      <c r="J30" t="s">
        <v>4</v>
      </c>
      <c r="N30">
        <v>1</v>
      </c>
      <c r="P30" s="4" t="str">
        <f t="shared" si="1"/>
        <v>S1</v>
      </c>
      <c r="Q30">
        <v>1</v>
      </c>
    </row>
    <row r="31" spans="1:17">
      <c r="A31" t="s">
        <v>40</v>
      </c>
      <c r="B31">
        <v>126</v>
      </c>
      <c r="C31" t="s">
        <v>9</v>
      </c>
      <c r="F31">
        <v>37</v>
      </c>
      <c r="G31">
        <f>_xlfn.XLOOKUP(B31,[1]Baeume_12_0!$A:$A,[1]Baeume_12_0!$F:$F,,0,)</f>
        <v>9</v>
      </c>
      <c r="H31">
        <v>8.4691417467116903</v>
      </c>
      <c r="I31">
        <v>47.366121607786603</v>
      </c>
      <c r="J31" t="s">
        <v>6</v>
      </c>
      <c r="M31" t="s">
        <v>43</v>
      </c>
      <c r="N31">
        <v>1</v>
      </c>
      <c r="P31" s="4" t="str">
        <f t="shared" si="1"/>
        <v>B1</v>
      </c>
      <c r="Q31">
        <v>1</v>
      </c>
    </row>
    <row r="32" spans="1:17">
      <c r="A32" t="s">
        <v>40</v>
      </c>
      <c r="B32">
        <v>157</v>
      </c>
      <c r="C32" t="s">
        <v>9</v>
      </c>
      <c r="F32">
        <v>33</v>
      </c>
      <c r="G32">
        <v>8</v>
      </c>
      <c r="H32">
        <v>8.4692979583496903</v>
      </c>
      <c r="I32">
        <v>47.3662552992907</v>
      </c>
      <c r="J32" t="s">
        <v>3</v>
      </c>
      <c r="N32">
        <v>1</v>
      </c>
      <c r="P32" s="4" t="str">
        <f t="shared" si="1"/>
        <v>B1</v>
      </c>
      <c r="Q32">
        <v>1</v>
      </c>
    </row>
    <row r="33" spans="1:17">
      <c r="A33" t="s">
        <v>40</v>
      </c>
      <c r="B33">
        <v>173</v>
      </c>
      <c r="C33" t="s">
        <v>9</v>
      </c>
      <c r="F33">
        <v>39</v>
      </c>
      <c r="G33">
        <v>8</v>
      </c>
      <c r="H33">
        <v>8.4690039298757203</v>
      </c>
      <c r="I33">
        <v>47.366483030822003</v>
      </c>
      <c r="J33" t="s">
        <v>3</v>
      </c>
      <c r="N33">
        <v>1</v>
      </c>
      <c r="P33" s="4" t="str">
        <f t="shared" si="1"/>
        <v>B1</v>
      </c>
      <c r="Q33">
        <v>1</v>
      </c>
    </row>
    <row r="34" spans="1:17" ht="14.85">
      <c r="A34" t="s">
        <v>40</v>
      </c>
      <c r="B34">
        <v>102</v>
      </c>
      <c r="C34" t="s">
        <v>10</v>
      </c>
      <c r="F34">
        <v>32</v>
      </c>
      <c r="G34">
        <f>_xlfn.XLOOKUP(B34,[1]Baeume_12_0!$A:$A,[1]Baeume_12_0!$F:$F,,0,)</f>
        <v>3</v>
      </c>
      <c r="H34">
        <v>8.4700908690799004</v>
      </c>
      <c r="I34">
        <v>47.366348875686498</v>
      </c>
      <c r="J34" t="s">
        <v>6</v>
      </c>
      <c r="N34">
        <v>1</v>
      </c>
      <c r="P34" s="4" t="str">
        <f t="shared" si="1"/>
        <v>B1</v>
      </c>
      <c r="Q34">
        <v>1</v>
      </c>
    </row>
    <row r="35" spans="1:17">
      <c r="A35" t="s">
        <v>40</v>
      </c>
      <c r="B35">
        <v>181</v>
      </c>
      <c r="C35" t="s">
        <v>9</v>
      </c>
      <c r="F35">
        <v>35</v>
      </c>
      <c r="G35">
        <v>8</v>
      </c>
      <c r="H35">
        <v>8.4689640716265799</v>
      </c>
      <c r="I35">
        <v>47.366311722699898</v>
      </c>
      <c r="J35" t="s">
        <v>3</v>
      </c>
      <c r="N35">
        <v>1</v>
      </c>
      <c r="P35" s="4" t="str">
        <f t="shared" si="1"/>
        <v>B1</v>
      </c>
      <c r="Q35">
        <v>1</v>
      </c>
    </row>
    <row r="36" spans="1:17">
      <c r="A36" t="s">
        <v>40</v>
      </c>
      <c r="B36">
        <v>182</v>
      </c>
      <c r="C36" t="s">
        <v>9</v>
      </c>
      <c r="F36">
        <v>32</v>
      </c>
      <c r="G36">
        <v>8</v>
      </c>
      <c r="H36">
        <v>8.4690028941181996</v>
      </c>
      <c r="I36">
        <v>47.366194722014598</v>
      </c>
      <c r="J36" t="s">
        <v>3</v>
      </c>
      <c r="N36">
        <v>1</v>
      </c>
      <c r="P36" s="4" t="str">
        <f t="shared" si="1"/>
        <v>B1</v>
      </c>
      <c r="Q36">
        <v>1</v>
      </c>
    </row>
    <row r="37" spans="1:17" ht="14.85">
      <c r="A37" t="s">
        <v>40</v>
      </c>
      <c r="B37">
        <v>109</v>
      </c>
      <c r="C37" t="s">
        <v>11</v>
      </c>
      <c r="F37">
        <v>35</v>
      </c>
      <c r="G37">
        <f>_xlfn.XLOOKUP(B37,[1]Baeume_12_0!$A:$A,[1]Baeume_12_0!$F:$F,,0,)</f>
        <v>3</v>
      </c>
      <c r="H37">
        <v>8.4699136941881505</v>
      </c>
      <c r="I37">
        <v>47.366377709446098</v>
      </c>
      <c r="J37" t="s">
        <v>6</v>
      </c>
      <c r="N37">
        <v>1</v>
      </c>
      <c r="P37" s="4" t="str">
        <f t="shared" si="1"/>
        <v>B1</v>
      </c>
      <c r="Q37">
        <v>1</v>
      </c>
    </row>
    <row r="38" spans="1:17" ht="14.85">
      <c r="A38" t="s">
        <v>40</v>
      </c>
      <c r="B38">
        <v>127</v>
      </c>
      <c r="C38" t="s">
        <v>10</v>
      </c>
      <c r="F38">
        <v>35</v>
      </c>
      <c r="G38">
        <v>9</v>
      </c>
      <c r="H38">
        <v>8.4685795360911094</v>
      </c>
      <c r="I38">
        <v>47.366178457245603</v>
      </c>
      <c r="J38" t="s">
        <v>6</v>
      </c>
      <c r="M38" t="s">
        <v>43</v>
      </c>
      <c r="N38">
        <v>1</v>
      </c>
      <c r="P38" s="4" t="str">
        <f t="shared" si="1"/>
        <v>B1</v>
      </c>
      <c r="Q38">
        <v>1</v>
      </c>
    </row>
    <row r="39" spans="1:17" ht="14.85">
      <c r="A39" t="s">
        <v>40</v>
      </c>
      <c r="B39">
        <v>164</v>
      </c>
      <c r="C39" t="s">
        <v>12</v>
      </c>
      <c r="F39">
        <v>38</v>
      </c>
      <c r="G39">
        <v>8</v>
      </c>
      <c r="H39">
        <v>8.4691228254968607</v>
      </c>
      <c r="I39">
        <v>47.366409916385201</v>
      </c>
      <c r="J39" t="s">
        <v>3</v>
      </c>
      <c r="N39">
        <v>1</v>
      </c>
      <c r="P39" s="4" t="str">
        <f t="shared" si="1"/>
        <v>B1</v>
      </c>
      <c r="Q39">
        <v>1</v>
      </c>
    </row>
    <row r="40" spans="1:17" ht="14.85">
      <c r="A40" t="s">
        <v>40</v>
      </c>
      <c r="B40">
        <v>48</v>
      </c>
      <c r="C40" t="s">
        <v>11</v>
      </c>
      <c r="F40">
        <v>47</v>
      </c>
      <c r="G40">
        <f>_xlfn.XLOOKUP(B40,[1]Baeume_12_0!$A:$A,[1]Baeume_12_0!$F:$F,,0,)</f>
        <v>3</v>
      </c>
      <c r="H40">
        <v>8.46996680079112</v>
      </c>
      <c r="I40">
        <v>47.366507307362703</v>
      </c>
      <c r="J40" t="s">
        <v>6</v>
      </c>
      <c r="N40">
        <v>1</v>
      </c>
      <c r="P40" s="4" t="str">
        <f t="shared" si="1"/>
        <v>B2</v>
      </c>
      <c r="Q40">
        <v>1</v>
      </c>
    </row>
    <row r="41" spans="1:17" ht="14.85">
      <c r="A41" t="s">
        <v>40</v>
      </c>
      <c r="B41">
        <v>58</v>
      </c>
      <c r="C41" t="s">
        <v>16</v>
      </c>
      <c r="F41">
        <v>44</v>
      </c>
      <c r="G41">
        <f>_xlfn.XLOOKUP(B41,[1]Baeume_12_0!$A:$A,[1]Baeume_12_0!$F:$F,,0,)</f>
        <v>3</v>
      </c>
      <c r="H41">
        <v>8.4702703442205802</v>
      </c>
      <c r="I41">
        <v>47.366470282287302</v>
      </c>
      <c r="J41" t="s">
        <v>6</v>
      </c>
      <c r="N41">
        <v>1</v>
      </c>
      <c r="P41" s="4" t="str">
        <f t="shared" si="1"/>
        <v>B2</v>
      </c>
      <c r="Q41">
        <v>1</v>
      </c>
    </row>
    <row r="42" spans="1:17" ht="14.85">
      <c r="A42" t="s">
        <v>40</v>
      </c>
      <c r="B42">
        <v>60</v>
      </c>
      <c r="C42" t="s">
        <v>10</v>
      </c>
      <c r="F42">
        <v>42</v>
      </c>
      <c r="G42">
        <f>_xlfn.XLOOKUP(B42,[1]Baeume_12_0!$A:$A,[1]Baeume_12_0!$F:$F,,0,)</f>
        <v>3</v>
      </c>
      <c r="H42">
        <v>8.4704675010692405</v>
      </c>
      <c r="I42">
        <v>47.366485562518903</v>
      </c>
      <c r="J42" t="s">
        <v>6</v>
      </c>
      <c r="N42">
        <v>1</v>
      </c>
      <c r="P42" s="4" t="str">
        <f t="shared" si="1"/>
        <v>B2</v>
      </c>
      <c r="Q42">
        <v>1</v>
      </c>
    </row>
    <row r="43" spans="1:17" ht="14.85">
      <c r="A43" t="s">
        <v>40</v>
      </c>
      <c r="B43">
        <v>69</v>
      </c>
      <c r="C43" t="s">
        <v>17</v>
      </c>
      <c r="F43">
        <v>48</v>
      </c>
      <c r="G43">
        <f>_xlfn.XLOOKUP(B43,[1]Baeume_12_0!$A:$A,[1]Baeume_12_0!$F:$F,,0,)</f>
        <v>1</v>
      </c>
      <c r="H43">
        <v>8.4707023952446807</v>
      </c>
      <c r="I43">
        <v>47.366686076056602</v>
      </c>
      <c r="J43" t="s">
        <v>5</v>
      </c>
      <c r="N43">
        <v>1</v>
      </c>
      <c r="P43" s="4" t="str">
        <f t="shared" si="1"/>
        <v>B2</v>
      </c>
      <c r="Q43">
        <v>1</v>
      </c>
    </row>
    <row r="44" spans="1:17" ht="14.85">
      <c r="A44" t="s">
        <v>40</v>
      </c>
      <c r="B44">
        <v>100</v>
      </c>
      <c r="C44" t="s">
        <v>10</v>
      </c>
      <c r="F44">
        <v>40</v>
      </c>
      <c r="G44">
        <f>_xlfn.XLOOKUP(B44,[1]Baeume_12_0!$A:$A,[1]Baeume_12_0!$F:$F,,0,)</f>
        <v>2</v>
      </c>
      <c r="H44">
        <v>8.4698665353306897</v>
      </c>
      <c r="I44">
        <v>47.366812191773697</v>
      </c>
      <c r="J44" t="s">
        <v>5</v>
      </c>
      <c r="N44">
        <v>1</v>
      </c>
      <c r="P44" s="4" t="str">
        <f t="shared" si="1"/>
        <v>B2</v>
      </c>
      <c r="Q44">
        <v>1</v>
      </c>
    </row>
    <row r="45" spans="1:17">
      <c r="A45" t="s">
        <v>40</v>
      </c>
      <c r="B45">
        <v>76</v>
      </c>
      <c r="C45" t="s">
        <v>9</v>
      </c>
      <c r="F45">
        <v>41</v>
      </c>
      <c r="G45">
        <f>_xlfn.XLOOKUP(B45,[1]Baeume_12_0!$A:$A,[1]Baeume_12_0!$F:$F,,0,)</f>
        <v>3</v>
      </c>
      <c r="H45">
        <v>8.4702340079649794</v>
      </c>
      <c r="I45">
        <v>47.366392995556303</v>
      </c>
      <c r="J45" t="s">
        <v>6</v>
      </c>
      <c r="N45">
        <v>1</v>
      </c>
      <c r="P45" s="4" t="str">
        <f t="shared" si="1"/>
        <v>B2</v>
      </c>
      <c r="Q45">
        <v>1</v>
      </c>
    </row>
    <row r="46" spans="1:17">
      <c r="A46" t="s">
        <v>40</v>
      </c>
      <c r="B46">
        <v>77</v>
      </c>
      <c r="C46" t="s">
        <v>9</v>
      </c>
      <c r="F46">
        <v>45</v>
      </c>
      <c r="G46">
        <f>_xlfn.XLOOKUP(B46,[1]Baeume_12_0!$A:$A,[1]Baeume_12_0!$F:$F,,0,)</f>
        <v>2</v>
      </c>
      <c r="H46">
        <v>8.4700739913640799</v>
      </c>
      <c r="I46">
        <v>47.366568577285904</v>
      </c>
      <c r="J46" t="s">
        <v>5</v>
      </c>
      <c r="N46">
        <v>1</v>
      </c>
      <c r="P46" s="4" t="str">
        <f t="shared" si="1"/>
        <v>B2</v>
      </c>
      <c r="Q46">
        <v>1</v>
      </c>
    </row>
    <row r="47" spans="1:17" ht="14.85">
      <c r="A47" t="s">
        <v>40</v>
      </c>
      <c r="B47">
        <v>86</v>
      </c>
      <c r="C47" t="s">
        <v>16</v>
      </c>
      <c r="F47">
        <v>60</v>
      </c>
      <c r="G47">
        <f>_xlfn.XLOOKUP(B47,[1]Baeume_12_0!$A:$A,[1]Baeume_12_0!$F:$F,,0,)</f>
        <v>5</v>
      </c>
      <c r="H47">
        <v>8.4693894302018293</v>
      </c>
      <c r="I47">
        <v>47.366756280590799</v>
      </c>
      <c r="J47" t="s">
        <v>4</v>
      </c>
      <c r="N47">
        <v>1</v>
      </c>
      <c r="P47" s="4" t="str">
        <f t="shared" si="1"/>
        <v>A1</v>
      </c>
      <c r="Q47">
        <v>1</v>
      </c>
    </row>
    <row r="48" spans="1:17" ht="14.85">
      <c r="A48" t="s">
        <v>40</v>
      </c>
      <c r="B48">
        <v>87</v>
      </c>
      <c r="C48" t="s">
        <v>10</v>
      </c>
      <c r="F48">
        <v>40</v>
      </c>
      <c r="G48">
        <f>_xlfn.XLOOKUP(B48,[1]Baeume_12_0!$A:$A,[1]Baeume_12_0!$F:$F,,0,)</f>
        <v>5</v>
      </c>
      <c r="H48">
        <v>8.4693517386891202</v>
      </c>
      <c r="I48">
        <v>47.366811040622402</v>
      </c>
      <c r="J48" t="s">
        <v>4</v>
      </c>
      <c r="N48">
        <v>1</v>
      </c>
      <c r="P48" s="4" t="str">
        <f t="shared" si="1"/>
        <v>B2</v>
      </c>
      <c r="Q48">
        <v>1</v>
      </c>
    </row>
    <row r="49" spans="1:17">
      <c r="A49" t="s">
        <v>40</v>
      </c>
      <c r="B49">
        <v>103</v>
      </c>
      <c r="C49" t="s">
        <v>9</v>
      </c>
      <c r="F49">
        <v>45</v>
      </c>
      <c r="G49">
        <f>_xlfn.XLOOKUP(B49,[1]Baeume_12_0!$A:$A,[1]Baeume_12_0!$F:$F,,0,)</f>
        <v>4</v>
      </c>
      <c r="H49">
        <v>8.4696260796853302</v>
      </c>
      <c r="I49">
        <v>47.366471639705601</v>
      </c>
      <c r="J49" t="s">
        <v>5</v>
      </c>
      <c r="N49">
        <v>1</v>
      </c>
      <c r="P49" s="4" t="str">
        <f t="shared" si="1"/>
        <v>B2</v>
      </c>
      <c r="Q49">
        <v>1</v>
      </c>
    </row>
    <row r="50" spans="1:17">
      <c r="A50" t="s">
        <v>40</v>
      </c>
      <c r="B50">
        <v>104</v>
      </c>
      <c r="C50" t="s">
        <v>9</v>
      </c>
      <c r="F50">
        <v>48</v>
      </c>
      <c r="G50">
        <f>_xlfn.XLOOKUP(B50,[1]Baeume_12_0!$A:$A,[1]Baeume_12_0!$F:$F,,0,)</f>
        <v>4</v>
      </c>
      <c r="H50">
        <v>8.4695710201449295</v>
      </c>
      <c r="I50">
        <v>47.366473082304601</v>
      </c>
      <c r="J50" t="s">
        <v>5</v>
      </c>
      <c r="N50">
        <v>1</v>
      </c>
      <c r="P50" s="4" t="str">
        <f t="shared" si="1"/>
        <v>B2</v>
      </c>
      <c r="Q50">
        <v>1</v>
      </c>
    </row>
    <row r="51" spans="1:17">
      <c r="A51" t="s">
        <v>40</v>
      </c>
      <c r="B51">
        <v>105</v>
      </c>
      <c r="C51" t="s">
        <v>9</v>
      </c>
      <c r="F51">
        <v>41</v>
      </c>
      <c r="G51">
        <f>_xlfn.XLOOKUP(B51,[1]Baeume_12_0!$A:$A,[1]Baeume_12_0!$F:$F,,0,)</f>
        <v>3</v>
      </c>
      <c r="H51">
        <v>8.4699888508380798</v>
      </c>
      <c r="I51">
        <v>47.366311697754099</v>
      </c>
      <c r="J51" t="s">
        <v>6</v>
      </c>
      <c r="N51">
        <v>1</v>
      </c>
      <c r="P51" s="4" t="str">
        <f t="shared" si="1"/>
        <v>B2</v>
      </c>
      <c r="Q51">
        <v>1</v>
      </c>
    </row>
    <row r="52" spans="1:17" ht="14.85">
      <c r="A52" t="s">
        <v>40</v>
      </c>
      <c r="B52">
        <v>91</v>
      </c>
      <c r="C52" t="s">
        <v>10</v>
      </c>
      <c r="F52">
        <v>14</v>
      </c>
      <c r="G52">
        <f>_xlfn.XLOOKUP(B52,[1]Baeume_12_0!$A:$A,[1]Baeume_12_0!$F:$F,,0,)</f>
        <v>5</v>
      </c>
      <c r="H52">
        <v>8.4695505502345405</v>
      </c>
      <c r="I52">
        <v>47.366762782898803</v>
      </c>
      <c r="J52" t="s">
        <v>4</v>
      </c>
      <c r="N52">
        <v>1</v>
      </c>
      <c r="P52" s="4" t="str">
        <f t="shared" si="1"/>
        <v>S1</v>
      </c>
      <c r="Q52">
        <v>1</v>
      </c>
    </row>
    <row r="53" spans="1:17" ht="14.85">
      <c r="A53" t="s">
        <v>40</v>
      </c>
      <c r="B53">
        <v>133</v>
      </c>
      <c r="C53" t="s">
        <v>16</v>
      </c>
      <c r="F53">
        <v>45</v>
      </c>
      <c r="G53">
        <v>8</v>
      </c>
      <c r="H53">
        <v>8.4692780099310898</v>
      </c>
      <c r="I53">
        <v>47.366085733056302</v>
      </c>
      <c r="J53" t="s">
        <v>3</v>
      </c>
      <c r="N53">
        <v>1</v>
      </c>
      <c r="P53" s="4" t="str">
        <f t="shared" si="1"/>
        <v>B2</v>
      </c>
      <c r="Q53">
        <v>1</v>
      </c>
    </row>
    <row r="54" spans="1:17">
      <c r="A54" t="s">
        <v>40</v>
      </c>
      <c r="B54">
        <v>123</v>
      </c>
      <c r="C54" t="s">
        <v>9</v>
      </c>
      <c r="F54">
        <v>44</v>
      </c>
      <c r="G54">
        <f>_xlfn.XLOOKUP(B54,[1]Baeume_12_0!$A:$A,[1]Baeume_12_0!$F:$F,,0,)</f>
        <v>9</v>
      </c>
      <c r="H54">
        <v>8.4689800571470606</v>
      </c>
      <c r="I54">
        <v>47.3661124763346</v>
      </c>
      <c r="J54" t="s">
        <v>6</v>
      </c>
      <c r="M54" t="s">
        <v>43</v>
      </c>
      <c r="N54">
        <v>1</v>
      </c>
      <c r="P54" s="4" t="str">
        <f t="shared" si="1"/>
        <v>B2</v>
      </c>
      <c r="Q54">
        <v>1</v>
      </c>
    </row>
    <row r="55" spans="1:17" ht="14.85">
      <c r="A55" t="s">
        <v>40</v>
      </c>
      <c r="B55">
        <v>94</v>
      </c>
      <c r="C55" t="s">
        <v>16</v>
      </c>
      <c r="F55">
        <v>18</v>
      </c>
      <c r="G55">
        <f>_xlfn.XLOOKUP(B55,[1]Baeume_12_0!$A:$A,[1]Baeume_12_0!$F:$F,,0,)</f>
        <v>5</v>
      </c>
      <c r="H55">
        <v>8.4695633494307199</v>
      </c>
      <c r="I55">
        <v>47.3667215549548</v>
      </c>
      <c r="J55" t="s">
        <v>4</v>
      </c>
      <c r="N55">
        <v>1</v>
      </c>
      <c r="P55" s="4" t="str">
        <f t="shared" si="1"/>
        <v>S1</v>
      </c>
      <c r="Q55">
        <v>1</v>
      </c>
    </row>
    <row r="56" spans="1:17">
      <c r="A56" t="s">
        <v>40</v>
      </c>
      <c r="B56">
        <v>131</v>
      </c>
      <c r="C56" t="s">
        <v>9</v>
      </c>
      <c r="F56">
        <v>43</v>
      </c>
      <c r="G56">
        <v>8</v>
      </c>
      <c r="H56">
        <v>8.4691833575739697</v>
      </c>
      <c r="I56">
        <v>47.366061761701403</v>
      </c>
      <c r="J56" t="s">
        <v>3</v>
      </c>
      <c r="N56">
        <v>1</v>
      </c>
      <c r="P56" s="4" t="str">
        <f t="shared" si="1"/>
        <v>B2</v>
      </c>
      <c r="Q56">
        <v>1</v>
      </c>
    </row>
    <row r="57" spans="1:17" ht="14.85">
      <c r="A57" t="s">
        <v>40</v>
      </c>
      <c r="B57">
        <v>150</v>
      </c>
      <c r="C57" t="s">
        <v>18</v>
      </c>
      <c r="F57">
        <v>42</v>
      </c>
      <c r="G57">
        <v>8</v>
      </c>
      <c r="H57">
        <v>8.4693136689856896</v>
      </c>
      <c r="I57">
        <v>47.366336040084697</v>
      </c>
      <c r="J57" t="s">
        <v>3</v>
      </c>
      <c r="N57">
        <v>1</v>
      </c>
      <c r="P57" s="4" t="str">
        <f t="shared" si="1"/>
        <v>B2</v>
      </c>
      <c r="Q57">
        <v>1</v>
      </c>
    </row>
    <row r="58" spans="1:17">
      <c r="A58" t="s">
        <v>40</v>
      </c>
      <c r="B58">
        <v>142</v>
      </c>
      <c r="C58" t="s">
        <v>9</v>
      </c>
      <c r="F58">
        <v>41</v>
      </c>
      <c r="G58">
        <v>8</v>
      </c>
      <c r="H58">
        <v>8.4691714513031808</v>
      </c>
      <c r="I58">
        <v>47.366247191253699</v>
      </c>
      <c r="J58" t="s">
        <v>3</v>
      </c>
      <c r="N58">
        <v>1</v>
      </c>
      <c r="P58" s="4" t="str">
        <f t="shared" si="1"/>
        <v>B2</v>
      </c>
      <c r="Q58">
        <v>1</v>
      </c>
    </row>
    <row r="59" spans="1:17" ht="14.85">
      <c r="A59" t="s">
        <v>40</v>
      </c>
      <c r="B59">
        <v>160</v>
      </c>
      <c r="C59" t="s">
        <v>12</v>
      </c>
      <c r="F59">
        <v>42</v>
      </c>
      <c r="G59">
        <v>8</v>
      </c>
      <c r="H59">
        <v>8.4694247411790098</v>
      </c>
      <c r="I59">
        <v>47.366442941041598</v>
      </c>
      <c r="J59" t="s">
        <v>3</v>
      </c>
      <c r="N59">
        <v>1</v>
      </c>
      <c r="P59" s="4" t="str">
        <f t="shared" si="1"/>
        <v>B2</v>
      </c>
      <c r="Q59">
        <v>1</v>
      </c>
    </row>
    <row r="60" spans="1:17">
      <c r="A60" t="s">
        <v>40</v>
      </c>
      <c r="B60">
        <v>168</v>
      </c>
      <c r="C60" t="s">
        <v>9</v>
      </c>
      <c r="F60">
        <v>47</v>
      </c>
      <c r="G60">
        <v>8</v>
      </c>
      <c r="H60">
        <v>8.4691367916045692</v>
      </c>
      <c r="I60">
        <v>47.366477383330398</v>
      </c>
      <c r="J60" t="s">
        <v>3</v>
      </c>
      <c r="N60">
        <v>1</v>
      </c>
      <c r="P60" s="4" t="str">
        <f t="shared" si="1"/>
        <v>B2</v>
      </c>
      <c r="Q60">
        <v>1</v>
      </c>
    </row>
    <row r="61" spans="1:17">
      <c r="A61" t="s">
        <v>40</v>
      </c>
      <c r="B61">
        <v>171</v>
      </c>
      <c r="C61" t="s">
        <v>9</v>
      </c>
      <c r="F61">
        <v>47</v>
      </c>
      <c r="G61">
        <v>8</v>
      </c>
      <c r="H61">
        <v>8.4690165628835707</v>
      </c>
      <c r="I61">
        <v>47.366568475069002</v>
      </c>
      <c r="J61" t="s">
        <v>3</v>
      </c>
      <c r="N61">
        <v>1</v>
      </c>
      <c r="P61" s="4" t="str">
        <f t="shared" ref="P61:P92" si="2">IF(F61&lt;10,"D",IF(F61&lt;20,"S1",IF(F61&lt;30,"S2",IF(F61&lt;40,"B1",IF(F61&lt;50,"B2",IF(F61&lt;60,"B3",IF(F61&lt;100,"A1","A2")))))))</f>
        <v>B2</v>
      </c>
      <c r="Q61">
        <v>1</v>
      </c>
    </row>
    <row r="62" spans="1:17" ht="14.85">
      <c r="A62" t="s">
        <v>40</v>
      </c>
      <c r="B62">
        <v>101</v>
      </c>
      <c r="C62" t="s">
        <v>16</v>
      </c>
      <c r="F62">
        <v>20</v>
      </c>
      <c r="G62">
        <f>_xlfn.XLOOKUP(B62,[1]Baeume_12_0!$A:$A,[1]Baeume_12_0!$F:$F,,0,)</f>
        <v>5</v>
      </c>
      <c r="H62">
        <v>8.4696341950656109</v>
      </c>
      <c r="I62">
        <v>47.366733437630202</v>
      </c>
      <c r="J62" t="s">
        <v>4</v>
      </c>
      <c r="N62">
        <v>1</v>
      </c>
      <c r="P62" s="4" t="str">
        <f t="shared" si="2"/>
        <v>S2</v>
      </c>
      <c r="Q62">
        <v>1</v>
      </c>
    </row>
    <row r="63" spans="1:17" ht="14.85">
      <c r="A63" t="s">
        <v>40</v>
      </c>
      <c r="B63">
        <v>61</v>
      </c>
      <c r="C63" t="s">
        <v>17</v>
      </c>
      <c r="F63">
        <v>52</v>
      </c>
      <c r="G63">
        <f>_xlfn.XLOOKUP(B63,[1]Baeume_12_0!$A:$A,[1]Baeume_12_0!$F:$F,,0,)</f>
        <v>1</v>
      </c>
      <c r="H63">
        <v>8.4706162755550007</v>
      </c>
      <c r="I63">
        <v>47.366906426082799</v>
      </c>
      <c r="J63" t="s">
        <v>5</v>
      </c>
      <c r="N63">
        <v>1</v>
      </c>
      <c r="P63" s="4" t="str">
        <f t="shared" si="2"/>
        <v>B3</v>
      </c>
      <c r="Q63">
        <v>1</v>
      </c>
    </row>
    <row r="64" spans="1:17" ht="14.85">
      <c r="A64" t="s">
        <v>40</v>
      </c>
      <c r="B64">
        <v>62</v>
      </c>
      <c r="C64" t="s">
        <v>10</v>
      </c>
      <c r="F64">
        <v>50</v>
      </c>
      <c r="G64">
        <f>_xlfn.XLOOKUP(B64,[1]Baeume_12_0!$A:$A,[1]Baeume_12_0!$F:$F,,0,)</f>
        <v>2</v>
      </c>
      <c r="H64">
        <v>8.4699434778314107</v>
      </c>
      <c r="I64">
        <v>47.366956738340697</v>
      </c>
      <c r="J64" t="s">
        <v>5</v>
      </c>
      <c r="N64">
        <v>1</v>
      </c>
      <c r="P64" s="4" t="str">
        <f t="shared" si="2"/>
        <v>B3</v>
      </c>
      <c r="Q64">
        <v>1</v>
      </c>
    </row>
    <row r="65" spans="1:17" ht="14.85">
      <c r="A65" t="s">
        <v>40</v>
      </c>
      <c r="B65">
        <v>66</v>
      </c>
      <c r="C65" t="s">
        <v>14</v>
      </c>
      <c r="D65" t="s">
        <v>41</v>
      </c>
      <c r="F65">
        <v>53</v>
      </c>
      <c r="G65">
        <f>_xlfn.XLOOKUP(B65,[1]Baeume_12_0!$A:$A,[1]Baeume_12_0!$F:$F,,0,)</f>
        <v>4</v>
      </c>
      <c r="H65">
        <v>8.4696461696083496</v>
      </c>
      <c r="I65">
        <v>47.366035761853901</v>
      </c>
      <c r="J65" t="s">
        <v>5</v>
      </c>
      <c r="N65">
        <v>1</v>
      </c>
      <c r="P65" s="4" t="str">
        <f t="shared" si="2"/>
        <v>B3</v>
      </c>
      <c r="Q65">
        <v>1</v>
      </c>
    </row>
    <row r="66" spans="1:17" ht="14.85">
      <c r="A66" t="s">
        <v>40</v>
      </c>
      <c r="B66">
        <v>70</v>
      </c>
      <c r="C66" t="s">
        <v>13</v>
      </c>
      <c r="F66">
        <v>57</v>
      </c>
      <c r="G66">
        <f>_xlfn.XLOOKUP(B66,[1]Baeume_12_0!$A:$A,[1]Baeume_12_0!$F:$F,,0,)</f>
        <v>3</v>
      </c>
      <c r="H66">
        <v>8.4703410146839708</v>
      </c>
      <c r="I66">
        <v>47.366417055159502</v>
      </c>
      <c r="J66" t="s">
        <v>6</v>
      </c>
      <c r="N66">
        <v>1</v>
      </c>
      <c r="P66" s="4" t="str">
        <f t="shared" si="2"/>
        <v>B3</v>
      </c>
      <c r="Q66">
        <v>1</v>
      </c>
    </row>
    <row r="67" spans="1:17" ht="14.85">
      <c r="A67" t="s">
        <v>40</v>
      </c>
      <c r="B67">
        <v>71</v>
      </c>
      <c r="C67" t="s">
        <v>12</v>
      </c>
      <c r="F67">
        <v>52</v>
      </c>
      <c r="G67">
        <f>_xlfn.XLOOKUP(B67,[1]Baeume_12_0!$A:$A,[1]Baeume_12_0!$F:$F,,0,)</f>
        <v>2</v>
      </c>
      <c r="H67">
        <v>8.4701532712811503</v>
      </c>
      <c r="I67">
        <v>47.3667866839086</v>
      </c>
      <c r="J67" t="s">
        <v>5</v>
      </c>
      <c r="N67">
        <v>1</v>
      </c>
      <c r="P67" s="4" t="str">
        <f t="shared" si="2"/>
        <v>B3</v>
      </c>
      <c r="Q67">
        <v>1</v>
      </c>
    </row>
    <row r="68" spans="1:17" ht="14.85">
      <c r="A68" t="s">
        <v>40</v>
      </c>
      <c r="B68">
        <v>72</v>
      </c>
      <c r="C68" t="s">
        <v>16</v>
      </c>
      <c r="D68" t="s">
        <v>41</v>
      </c>
      <c r="F68">
        <v>54</v>
      </c>
      <c r="G68">
        <f>_xlfn.XLOOKUP(B68,[1]Baeume_12_0!$A:$A,[1]Baeume_12_0!$F:$F,,0,)</f>
        <v>4</v>
      </c>
      <c r="H68">
        <v>8.4697406328503604</v>
      </c>
      <c r="I68">
        <v>47.366078679361699</v>
      </c>
      <c r="J68" t="s">
        <v>5</v>
      </c>
      <c r="N68">
        <v>1</v>
      </c>
      <c r="P68" s="4" t="str">
        <f t="shared" si="2"/>
        <v>B3</v>
      </c>
      <c r="Q68">
        <v>1</v>
      </c>
    </row>
    <row r="69" spans="1:17" ht="14.85">
      <c r="A69" t="s">
        <v>40</v>
      </c>
      <c r="B69">
        <v>108</v>
      </c>
      <c r="C69" t="s">
        <v>10</v>
      </c>
      <c r="F69">
        <v>45</v>
      </c>
      <c r="G69">
        <f>_xlfn.XLOOKUP(B69,[1]Baeume_12_0!$A:$A,[1]Baeume_12_0!$F:$F,,0,)</f>
        <v>5</v>
      </c>
      <c r="H69">
        <v>8.4695964633460807</v>
      </c>
      <c r="I69">
        <v>47.366882791271699</v>
      </c>
      <c r="J69" t="s">
        <v>4</v>
      </c>
      <c r="N69">
        <v>1</v>
      </c>
      <c r="P69" s="4" t="str">
        <f t="shared" si="2"/>
        <v>B2</v>
      </c>
      <c r="Q69">
        <v>1</v>
      </c>
    </row>
    <row r="70" spans="1:17" ht="14.85">
      <c r="A70" t="s">
        <v>40</v>
      </c>
      <c r="B70">
        <v>73</v>
      </c>
      <c r="C70" t="s">
        <v>10</v>
      </c>
      <c r="F70">
        <v>52</v>
      </c>
      <c r="G70">
        <f>_xlfn.XLOOKUP(B70,[1]Baeume_12_0!$A:$A,[1]Baeume_12_0!$F:$F,,0,)</f>
        <v>2</v>
      </c>
      <c r="H70">
        <v>8.4700952419104496</v>
      </c>
      <c r="I70">
        <v>47.366609541897901</v>
      </c>
      <c r="J70" t="s">
        <v>5</v>
      </c>
      <c r="N70">
        <v>1</v>
      </c>
      <c r="P70" s="4" t="str">
        <f t="shared" si="2"/>
        <v>B3</v>
      </c>
      <c r="Q70">
        <v>1</v>
      </c>
    </row>
    <row r="71" spans="1:17" ht="14.85">
      <c r="A71" t="s">
        <v>40</v>
      </c>
      <c r="B71">
        <v>75</v>
      </c>
      <c r="C71" t="s">
        <v>17</v>
      </c>
      <c r="F71">
        <v>56</v>
      </c>
      <c r="G71">
        <f>_xlfn.XLOOKUP(B71,[1]Baeume_12_0!$A:$A,[1]Baeume_12_0!$F:$F,,0,)</f>
        <v>1</v>
      </c>
      <c r="H71">
        <v>8.4706119465736602</v>
      </c>
      <c r="I71">
        <v>47.366653509093901</v>
      </c>
      <c r="J71" t="s">
        <v>5</v>
      </c>
      <c r="N71">
        <v>1</v>
      </c>
      <c r="P71" s="4" t="str">
        <f t="shared" si="2"/>
        <v>B3</v>
      </c>
      <c r="Q71">
        <v>1</v>
      </c>
    </row>
    <row r="72" spans="1:17" ht="14.85">
      <c r="A72" t="s">
        <v>40</v>
      </c>
      <c r="B72">
        <v>78</v>
      </c>
      <c r="C72" t="s">
        <v>16</v>
      </c>
      <c r="F72">
        <v>55</v>
      </c>
      <c r="G72">
        <f>_xlfn.XLOOKUP(B72,[1]Baeume_12_0!$A:$A,[1]Baeume_12_0!$F:$F,,0,)</f>
        <v>4</v>
      </c>
      <c r="H72">
        <v>8.4697192215055406</v>
      </c>
      <c r="I72">
        <v>47.366077002502699</v>
      </c>
      <c r="J72" t="s">
        <v>5</v>
      </c>
      <c r="N72">
        <v>1</v>
      </c>
      <c r="P72" s="4" t="str">
        <f t="shared" si="2"/>
        <v>B3</v>
      </c>
      <c r="Q72">
        <v>1</v>
      </c>
    </row>
    <row r="73" spans="1:17" ht="14.85">
      <c r="A73" t="s">
        <v>40</v>
      </c>
      <c r="B73">
        <v>79</v>
      </c>
      <c r="C73" t="s">
        <v>17</v>
      </c>
      <c r="F73">
        <v>55</v>
      </c>
      <c r="G73">
        <f>_xlfn.XLOOKUP(B73,[1]Baeume_12_0!$A:$A,[1]Baeume_12_0!$F:$F,,0,)</f>
        <v>1</v>
      </c>
      <c r="H73">
        <v>8.4704092390348595</v>
      </c>
      <c r="I73">
        <v>47.366610285403297</v>
      </c>
      <c r="J73" t="s">
        <v>5</v>
      </c>
      <c r="N73">
        <v>1</v>
      </c>
      <c r="P73" s="4" t="str">
        <f t="shared" si="2"/>
        <v>B3</v>
      </c>
      <c r="Q73">
        <v>1</v>
      </c>
    </row>
    <row r="74" spans="1:17" ht="14.85">
      <c r="A74" t="s">
        <v>40</v>
      </c>
      <c r="B74">
        <v>83</v>
      </c>
      <c r="C74" t="s">
        <v>17</v>
      </c>
      <c r="F74">
        <v>56</v>
      </c>
      <c r="G74">
        <f>_xlfn.XLOOKUP(B74,[1]Baeume_12_0!$A:$A,[1]Baeume_12_0!$F:$F,,0,)</f>
        <v>1</v>
      </c>
      <c r="H74">
        <v>8.4704329186257503</v>
      </c>
      <c r="I74">
        <v>47.366547269323</v>
      </c>
      <c r="J74" t="s">
        <v>5</v>
      </c>
      <c r="N74">
        <v>1</v>
      </c>
      <c r="P74" s="4" t="str">
        <f t="shared" si="2"/>
        <v>B3</v>
      </c>
      <c r="Q74">
        <v>1</v>
      </c>
    </row>
    <row r="75" spans="1:17" ht="14.85">
      <c r="A75" t="s">
        <v>40</v>
      </c>
      <c r="B75">
        <v>117</v>
      </c>
      <c r="C75" t="s">
        <v>15</v>
      </c>
      <c r="F75">
        <v>34</v>
      </c>
      <c r="G75">
        <f>_xlfn.XLOOKUP(B75,[1]Baeume_12_0!$A:$A,[1]Baeume_12_0!$F:$F,,0,)</f>
        <v>5</v>
      </c>
      <c r="H75">
        <v>8.4692461219645399</v>
      </c>
      <c r="I75">
        <v>47.366719536177399</v>
      </c>
      <c r="J75" t="s">
        <v>4</v>
      </c>
      <c r="N75">
        <v>1</v>
      </c>
      <c r="P75" s="4" t="str">
        <f t="shared" si="2"/>
        <v>B1</v>
      </c>
      <c r="Q75">
        <v>1</v>
      </c>
    </row>
    <row r="76" spans="1:17" ht="14.85">
      <c r="A76" t="s">
        <v>40</v>
      </c>
      <c r="B76">
        <v>118</v>
      </c>
      <c r="C76" t="s">
        <v>10</v>
      </c>
      <c r="F76">
        <v>41</v>
      </c>
      <c r="G76">
        <f>_xlfn.XLOOKUP(B76,[1]Baeume_12_0!$A:$A,[1]Baeume_12_0!$F:$F,,0,)</f>
        <v>5</v>
      </c>
      <c r="H76">
        <v>8.4692757996065904</v>
      </c>
      <c r="I76">
        <v>47.366784300074997</v>
      </c>
      <c r="J76" t="s">
        <v>4</v>
      </c>
      <c r="N76">
        <v>1</v>
      </c>
      <c r="P76" s="4" t="str">
        <f t="shared" si="2"/>
        <v>B2</v>
      </c>
      <c r="Q76">
        <v>1</v>
      </c>
    </row>
    <row r="77" spans="1:17" ht="14.85">
      <c r="A77" t="s">
        <v>40</v>
      </c>
      <c r="B77">
        <v>119</v>
      </c>
      <c r="C77" t="s">
        <v>10</v>
      </c>
      <c r="F77">
        <v>53</v>
      </c>
      <c r="G77">
        <f>_xlfn.XLOOKUP(B77,[1]Baeume_12_0!$A:$A,[1]Baeume_12_0!$F:$F,,0,)</f>
        <v>5</v>
      </c>
      <c r="H77">
        <v>8.4691567665432306</v>
      </c>
      <c r="I77">
        <v>47.366897883118497</v>
      </c>
      <c r="J77" t="s">
        <v>4</v>
      </c>
      <c r="N77">
        <v>1</v>
      </c>
      <c r="P77" s="4" t="str">
        <f t="shared" si="2"/>
        <v>B3</v>
      </c>
      <c r="Q77">
        <v>1</v>
      </c>
    </row>
    <row r="78" spans="1:17" ht="14.85">
      <c r="A78" t="s">
        <v>40</v>
      </c>
      <c r="B78">
        <v>120</v>
      </c>
      <c r="C78" t="s">
        <v>16</v>
      </c>
      <c r="F78">
        <v>59</v>
      </c>
      <c r="G78">
        <f>_xlfn.XLOOKUP(B78,[1]Baeume_12_0!$A:$A,[1]Baeume_12_0!$F:$F,,0,)</f>
        <v>5</v>
      </c>
      <c r="H78">
        <v>8.4689913498684994</v>
      </c>
      <c r="I78">
        <v>47.366763983334202</v>
      </c>
      <c r="J78" t="s">
        <v>4</v>
      </c>
      <c r="N78">
        <v>1</v>
      </c>
      <c r="P78" s="4" t="str">
        <f t="shared" si="2"/>
        <v>B3</v>
      </c>
      <c r="Q78">
        <v>1</v>
      </c>
    </row>
    <row r="79" spans="1:17" ht="14.85">
      <c r="A79" t="s">
        <v>40</v>
      </c>
      <c r="B79">
        <v>88</v>
      </c>
      <c r="C79" t="s">
        <v>16</v>
      </c>
      <c r="F79">
        <v>53</v>
      </c>
      <c r="G79">
        <f>_xlfn.XLOOKUP(B79,[1]Baeume_12_0!$A:$A,[1]Baeume_12_0!$F:$F,,0,)</f>
        <v>4</v>
      </c>
      <c r="H79">
        <v>8.4695069046881599</v>
      </c>
      <c r="I79">
        <v>47.366244483098498</v>
      </c>
      <c r="J79" t="s">
        <v>5</v>
      </c>
      <c r="N79">
        <v>1</v>
      </c>
      <c r="P79" s="4" t="str">
        <f t="shared" si="2"/>
        <v>B3</v>
      </c>
      <c r="Q79">
        <v>1</v>
      </c>
    </row>
    <row r="80" spans="1:17" ht="14.85">
      <c r="A80" t="s">
        <v>40</v>
      </c>
      <c r="B80">
        <v>122</v>
      </c>
      <c r="C80" t="s">
        <v>10</v>
      </c>
      <c r="F80">
        <v>50</v>
      </c>
      <c r="G80">
        <f>_xlfn.XLOOKUP(B80,[1]Baeume_12_0!$A:$A,[1]Baeume_12_0!$F:$F,,0,)</f>
        <v>5</v>
      </c>
      <c r="H80">
        <v>8.4689642072721991</v>
      </c>
      <c r="I80">
        <v>47.366889000648797</v>
      </c>
      <c r="J80" t="s">
        <v>4</v>
      </c>
      <c r="N80">
        <v>1</v>
      </c>
      <c r="P80" s="4" t="str">
        <f t="shared" si="2"/>
        <v>B3</v>
      </c>
      <c r="Q80">
        <v>1</v>
      </c>
    </row>
    <row r="81" spans="1:17" ht="14.85">
      <c r="A81" t="s">
        <v>40</v>
      </c>
      <c r="B81">
        <v>92</v>
      </c>
      <c r="C81" t="s">
        <v>16</v>
      </c>
      <c r="F81">
        <v>54</v>
      </c>
      <c r="G81">
        <f>_xlfn.XLOOKUP(B81,[1]Baeume_12_0!$A:$A,[1]Baeume_12_0!$F:$F,,0,)</f>
        <v>4</v>
      </c>
      <c r="H81">
        <v>8.4694530686531806</v>
      </c>
      <c r="I81">
        <v>47.366321489933704</v>
      </c>
      <c r="J81" t="s">
        <v>5</v>
      </c>
      <c r="N81">
        <v>1</v>
      </c>
      <c r="P81" s="4" t="str">
        <f t="shared" si="2"/>
        <v>B3</v>
      </c>
      <c r="Q81">
        <v>1</v>
      </c>
    </row>
    <row r="82" spans="1:17" ht="14.85">
      <c r="A82" t="s">
        <v>40</v>
      </c>
      <c r="B82">
        <v>124</v>
      </c>
      <c r="C82" t="s">
        <v>16</v>
      </c>
      <c r="F82">
        <v>57</v>
      </c>
      <c r="G82">
        <f>_xlfn.XLOOKUP(B82,[1]Baeume_12_0!$A:$A,[1]Baeume_12_0!$F:$F,,0,)</f>
        <v>5</v>
      </c>
      <c r="H82">
        <v>8.4688833642865209</v>
      </c>
      <c r="I82">
        <v>47.3667469545505</v>
      </c>
      <c r="J82" t="s">
        <v>4</v>
      </c>
      <c r="N82">
        <v>1</v>
      </c>
      <c r="P82" s="4" t="str">
        <f t="shared" si="2"/>
        <v>B3</v>
      </c>
      <c r="Q82">
        <v>1</v>
      </c>
    </row>
    <row r="83" spans="1:17" ht="14.85">
      <c r="A83" t="s">
        <v>40</v>
      </c>
      <c r="B83">
        <v>125</v>
      </c>
      <c r="C83" t="s">
        <v>8</v>
      </c>
      <c r="E83" t="s">
        <v>44</v>
      </c>
      <c r="F83">
        <v>49</v>
      </c>
      <c r="G83">
        <f>_xlfn.XLOOKUP(B83,[1]Baeume_12_0!$A:$A,[1]Baeume_12_0!$F:$F,,0,)</f>
        <v>10</v>
      </c>
      <c r="H83">
        <v>8.4688006267538807</v>
      </c>
      <c r="I83">
        <v>47.366498700448098</v>
      </c>
      <c r="J83" t="s">
        <v>4</v>
      </c>
      <c r="M83" t="s">
        <v>45</v>
      </c>
      <c r="N83">
        <v>1</v>
      </c>
      <c r="P83" s="4" t="str">
        <f t="shared" si="2"/>
        <v>B2</v>
      </c>
      <c r="Q83">
        <v>1</v>
      </c>
    </row>
    <row r="84" spans="1:17" ht="14.85">
      <c r="A84" t="s">
        <v>40</v>
      </c>
      <c r="B84">
        <v>97</v>
      </c>
      <c r="C84" t="s">
        <v>16</v>
      </c>
      <c r="F84">
        <v>52</v>
      </c>
      <c r="G84">
        <f>_xlfn.XLOOKUP(B84,[1]Baeume_12_0!$A:$A,[1]Baeume_12_0!$F:$F,,0,)</f>
        <v>2</v>
      </c>
      <c r="H84">
        <v>8.4700554770860705</v>
      </c>
      <c r="I84">
        <v>47.366730709421702</v>
      </c>
      <c r="J84" t="s">
        <v>5</v>
      </c>
      <c r="N84">
        <v>1</v>
      </c>
      <c r="P84" s="4" t="str">
        <f t="shared" si="2"/>
        <v>B3</v>
      </c>
      <c r="Q84">
        <v>1</v>
      </c>
    </row>
    <row r="85" spans="1:17" ht="14.85">
      <c r="A85" t="s">
        <v>40</v>
      </c>
      <c r="B85">
        <v>98</v>
      </c>
      <c r="C85" t="s">
        <v>16</v>
      </c>
      <c r="F85">
        <v>59</v>
      </c>
      <c r="G85">
        <f>_xlfn.XLOOKUP(B85,[1]Baeume_12_0!$A:$A,[1]Baeume_12_0!$F:$F,,0,)</f>
        <v>4</v>
      </c>
      <c r="H85">
        <v>8.4696945807173307</v>
      </c>
      <c r="I85">
        <v>47.366329092957002</v>
      </c>
      <c r="J85" t="s">
        <v>5</v>
      </c>
      <c r="N85">
        <v>1</v>
      </c>
      <c r="P85" s="4" t="str">
        <f t="shared" si="2"/>
        <v>B3</v>
      </c>
      <c r="Q85">
        <v>1</v>
      </c>
    </row>
    <row r="86" spans="1:17" ht="14.85">
      <c r="A86" t="s">
        <v>40</v>
      </c>
      <c r="B86">
        <v>128</v>
      </c>
      <c r="C86" t="s">
        <v>10</v>
      </c>
      <c r="F86">
        <v>37</v>
      </c>
      <c r="G86">
        <v>5</v>
      </c>
      <c r="H86">
        <v>8.4691266532182894</v>
      </c>
      <c r="I86">
        <v>47.366753407576802</v>
      </c>
      <c r="J86" t="s">
        <v>4</v>
      </c>
      <c r="N86">
        <v>1</v>
      </c>
      <c r="P86" s="4" t="str">
        <f t="shared" si="2"/>
        <v>B1</v>
      </c>
      <c r="Q86">
        <v>1</v>
      </c>
    </row>
    <row r="87" spans="1:17" ht="14.85">
      <c r="A87" t="s">
        <v>40</v>
      </c>
      <c r="B87">
        <v>129</v>
      </c>
      <c r="C87" t="s">
        <v>16</v>
      </c>
      <c r="F87">
        <v>48</v>
      </c>
      <c r="G87">
        <f>_xlfn.XLOOKUP(B87,[1]Baeume_12_0!$A:$A,[1]Baeume_12_0!$F:$F,,0,)</f>
        <v>10</v>
      </c>
      <c r="H87">
        <v>8.4686175752518107</v>
      </c>
      <c r="I87">
        <v>47.366450121184997</v>
      </c>
      <c r="J87" t="s">
        <v>4</v>
      </c>
      <c r="M87" t="s">
        <v>45</v>
      </c>
      <c r="N87">
        <v>1</v>
      </c>
      <c r="P87" s="4" t="str">
        <f t="shared" si="2"/>
        <v>B2</v>
      </c>
      <c r="Q87">
        <v>1</v>
      </c>
    </row>
    <row r="88" spans="1:17" ht="14.85">
      <c r="A88" t="s">
        <v>40</v>
      </c>
      <c r="B88">
        <v>99</v>
      </c>
      <c r="C88" t="s">
        <v>16</v>
      </c>
      <c r="F88">
        <v>59</v>
      </c>
      <c r="G88">
        <f>_xlfn.XLOOKUP(B88,[1]Baeume_12_0!$A:$A,[1]Baeume_12_0!$F:$F,,0,)</f>
        <v>4</v>
      </c>
      <c r="H88">
        <v>8.4697356696583999</v>
      </c>
      <c r="I88">
        <v>47.366387378709398</v>
      </c>
      <c r="J88" t="s">
        <v>5</v>
      </c>
      <c r="N88">
        <v>1</v>
      </c>
      <c r="P88" s="4" t="str">
        <f t="shared" si="2"/>
        <v>B3</v>
      </c>
      <c r="Q88">
        <v>1</v>
      </c>
    </row>
    <row r="89" spans="1:17" ht="14.85">
      <c r="A89" t="s">
        <v>40</v>
      </c>
      <c r="B89">
        <v>107</v>
      </c>
      <c r="C89" t="s">
        <v>16</v>
      </c>
      <c r="F89">
        <v>57</v>
      </c>
      <c r="G89">
        <f>_xlfn.XLOOKUP(B89,[1]Baeume_12_0!$A:$A,[1]Baeume_12_0!$F:$F,,0,)</f>
        <v>4</v>
      </c>
      <c r="H89">
        <v>8.46975541462837</v>
      </c>
      <c r="I89">
        <v>47.366594799557397</v>
      </c>
      <c r="J89" t="s">
        <v>5</v>
      </c>
      <c r="N89">
        <v>1</v>
      </c>
      <c r="P89" s="4" t="str">
        <f t="shared" si="2"/>
        <v>B3</v>
      </c>
      <c r="Q89">
        <v>1</v>
      </c>
    </row>
    <row r="90" spans="1:17" ht="14.85">
      <c r="A90" t="s">
        <v>40</v>
      </c>
      <c r="B90">
        <v>132</v>
      </c>
      <c r="C90" t="s">
        <v>10</v>
      </c>
      <c r="F90">
        <v>48</v>
      </c>
      <c r="G90">
        <v>5</v>
      </c>
      <c r="H90">
        <v>8.4694711831808807</v>
      </c>
      <c r="I90">
        <v>47.366850192531601</v>
      </c>
      <c r="J90" t="s">
        <v>4</v>
      </c>
      <c r="N90">
        <v>1</v>
      </c>
      <c r="P90" s="4" t="str">
        <f t="shared" si="2"/>
        <v>B2</v>
      </c>
      <c r="Q90">
        <v>1</v>
      </c>
    </row>
    <row r="91" spans="1:17">
      <c r="A91" t="s">
        <v>40</v>
      </c>
      <c r="B91">
        <v>74</v>
      </c>
      <c r="C91" t="s">
        <v>9</v>
      </c>
      <c r="F91">
        <v>50</v>
      </c>
      <c r="G91">
        <f>_xlfn.XLOOKUP(B91,[1]Baeume_12_0!$A:$A,[1]Baeume_12_0!$F:$F,,0,)</f>
        <v>2</v>
      </c>
      <c r="H91">
        <v>8.4702063967487593</v>
      </c>
      <c r="I91">
        <v>47.366632791953798</v>
      </c>
      <c r="J91" t="s">
        <v>5</v>
      </c>
      <c r="N91">
        <v>1</v>
      </c>
      <c r="P91" s="4" t="str">
        <f t="shared" si="2"/>
        <v>B3</v>
      </c>
      <c r="Q91">
        <v>1</v>
      </c>
    </row>
    <row r="92" spans="1:17" ht="14.85">
      <c r="A92" t="s">
        <v>40</v>
      </c>
      <c r="B92">
        <v>134</v>
      </c>
      <c r="C92" t="s">
        <v>16</v>
      </c>
      <c r="F92">
        <v>61</v>
      </c>
      <c r="G92">
        <v>5</v>
      </c>
      <c r="H92">
        <v>8.4695683790979999</v>
      </c>
      <c r="I92">
        <v>47.366975085522398</v>
      </c>
      <c r="J92" t="s">
        <v>4</v>
      </c>
      <c r="N92">
        <v>1</v>
      </c>
      <c r="P92" s="4" t="str">
        <f t="shared" si="2"/>
        <v>A1</v>
      </c>
      <c r="Q92">
        <v>1</v>
      </c>
    </row>
    <row r="93" spans="1:17">
      <c r="A93" t="s">
        <v>40</v>
      </c>
      <c r="B93">
        <v>95</v>
      </c>
      <c r="C93" t="s">
        <v>9</v>
      </c>
      <c r="F93">
        <v>55</v>
      </c>
      <c r="G93">
        <f>_xlfn.XLOOKUP(B93,[1]Baeume_12_0!$A:$A,[1]Baeume_12_0!$F:$F,,0,)</f>
        <v>4</v>
      </c>
      <c r="H93">
        <v>8.4695406310371908</v>
      </c>
      <c r="I93">
        <v>47.366414831327702</v>
      </c>
      <c r="J93" t="s">
        <v>5</v>
      </c>
      <c r="N93">
        <v>1</v>
      </c>
      <c r="P93" s="4" t="str">
        <f t="shared" ref="P93:P121" si="3">IF(F93&lt;10,"D",IF(F93&lt;20,"S1",IF(F93&lt;30,"S2",IF(F93&lt;40,"B1",IF(F93&lt;50,"B2",IF(F93&lt;60,"B3",IF(F93&lt;100,"A1","A2")))))))</f>
        <v>B3</v>
      </c>
      <c r="Q93">
        <v>1</v>
      </c>
    </row>
    <row r="94" spans="1:17" ht="14.85">
      <c r="A94" t="s">
        <v>40</v>
      </c>
      <c r="B94">
        <v>136</v>
      </c>
      <c r="C94" t="s">
        <v>16</v>
      </c>
      <c r="F94">
        <v>51</v>
      </c>
      <c r="G94">
        <f>_xlfn.XLOOKUP(B94,[1]Baeume_12_0!$A:$A,[1]Baeume_12_0!$F:$F,,0,)</f>
        <v>10</v>
      </c>
      <c r="H94">
        <v>8.4684235526251808</v>
      </c>
      <c r="I94">
        <v>47.366437670775603</v>
      </c>
      <c r="J94" t="s">
        <v>4</v>
      </c>
      <c r="M94" t="s">
        <v>45</v>
      </c>
      <c r="N94">
        <v>1</v>
      </c>
      <c r="P94" s="4" t="str">
        <f t="shared" si="3"/>
        <v>B3</v>
      </c>
      <c r="Q94">
        <v>1</v>
      </c>
    </row>
    <row r="95" spans="1:17" ht="14.85">
      <c r="A95" t="s">
        <v>40</v>
      </c>
      <c r="B95">
        <v>137</v>
      </c>
      <c r="C95" t="s">
        <v>10</v>
      </c>
      <c r="F95">
        <v>35</v>
      </c>
      <c r="G95">
        <f>_xlfn.XLOOKUP(B95,[1]Baeume_12_0!$A:$A,[1]Baeume_12_0!$F:$F,,0,)</f>
        <v>10</v>
      </c>
      <c r="H95">
        <v>8.4685219289285794</v>
      </c>
      <c r="I95">
        <v>47.366543885212998</v>
      </c>
      <c r="J95" t="s">
        <v>4</v>
      </c>
      <c r="M95" t="s">
        <v>45</v>
      </c>
      <c r="N95">
        <v>1</v>
      </c>
      <c r="P95" s="4" t="str">
        <f t="shared" si="3"/>
        <v>B1</v>
      </c>
      <c r="Q95">
        <v>1</v>
      </c>
    </row>
    <row r="96" spans="1:17" ht="14.85">
      <c r="A96" t="s">
        <v>40</v>
      </c>
      <c r="B96">
        <v>138</v>
      </c>
      <c r="C96" t="s">
        <v>16</v>
      </c>
      <c r="F96">
        <v>46</v>
      </c>
      <c r="G96">
        <f>_xlfn.XLOOKUP(B96,[1]Baeume_12_0!$A:$A,[1]Baeume_12_0!$F:$F,,0,)</f>
        <v>10</v>
      </c>
      <c r="H96">
        <v>8.4683571527526205</v>
      </c>
      <c r="I96">
        <v>47.366539390102098</v>
      </c>
      <c r="J96" t="s">
        <v>4</v>
      </c>
      <c r="M96" t="s">
        <v>45</v>
      </c>
      <c r="N96">
        <v>1</v>
      </c>
      <c r="P96" s="4" t="str">
        <f t="shared" si="3"/>
        <v>B2</v>
      </c>
      <c r="Q96">
        <v>1</v>
      </c>
    </row>
    <row r="97" spans="1:17" ht="14.85">
      <c r="A97" t="s">
        <v>40</v>
      </c>
      <c r="B97">
        <v>144</v>
      </c>
      <c r="C97" t="s">
        <v>10</v>
      </c>
      <c r="F97">
        <v>17</v>
      </c>
      <c r="G97">
        <v>8</v>
      </c>
      <c r="H97">
        <v>8.4687208123392104</v>
      </c>
      <c r="I97">
        <v>47.366351916622698</v>
      </c>
      <c r="J97" t="s">
        <v>3</v>
      </c>
      <c r="N97">
        <v>1</v>
      </c>
      <c r="P97" s="4" t="str">
        <f t="shared" si="3"/>
        <v>S1</v>
      </c>
      <c r="Q97">
        <v>1</v>
      </c>
    </row>
    <row r="98" spans="1:17" ht="14.85">
      <c r="A98" t="s">
        <v>40</v>
      </c>
      <c r="B98">
        <v>147</v>
      </c>
      <c r="C98" t="s">
        <v>10</v>
      </c>
      <c r="F98">
        <v>17</v>
      </c>
      <c r="G98">
        <v>9</v>
      </c>
      <c r="H98">
        <v>8.4686064442271398</v>
      </c>
      <c r="I98">
        <v>47.366291490349901</v>
      </c>
      <c r="J98" t="s">
        <v>6</v>
      </c>
      <c r="M98" t="s">
        <v>43</v>
      </c>
      <c r="N98">
        <v>1</v>
      </c>
      <c r="P98" s="4" t="str">
        <f t="shared" si="3"/>
        <v>S1</v>
      </c>
      <c r="Q98">
        <v>1</v>
      </c>
    </row>
    <row r="99" spans="1:17" ht="14.85">
      <c r="A99" t="s">
        <v>40</v>
      </c>
      <c r="B99">
        <v>141</v>
      </c>
      <c r="C99" t="s">
        <v>10</v>
      </c>
      <c r="F99">
        <v>39</v>
      </c>
      <c r="G99">
        <f>_xlfn.XLOOKUP(B99,[1]Baeume_12_0!$A:$A,[1]Baeume_12_0!$F:$F,,0,)</f>
        <v>10</v>
      </c>
      <c r="H99">
        <v>8.4684123039211894</v>
      </c>
      <c r="I99">
        <v>47.366624475890703</v>
      </c>
      <c r="J99" t="s">
        <v>4</v>
      </c>
      <c r="M99" t="s">
        <v>45</v>
      </c>
      <c r="N99">
        <v>1</v>
      </c>
      <c r="P99" s="4" t="str">
        <f t="shared" si="3"/>
        <v>B1</v>
      </c>
      <c r="Q99">
        <v>1</v>
      </c>
    </row>
    <row r="100" spans="1:17" ht="14.85">
      <c r="A100" t="s">
        <v>40</v>
      </c>
      <c r="B100">
        <v>153</v>
      </c>
      <c r="C100" t="s">
        <v>10</v>
      </c>
      <c r="F100">
        <v>19</v>
      </c>
      <c r="G100">
        <v>9</v>
      </c>
      <c r="H100">
        <v>8.4685633403648399</v>
      </c>
      <c r="I100">
        <v>47.366411172196202</v>
      </c>
      <c r="J100" t="s">
        <v>6</v>
      </c>
      <c r="M100" t="s">
        <v>43</v>
      </c>
      <c r="N100">
        <v>1</v>
      </c>
      <c r="P100" s="4" t="str">
        <f t="shared" si="3"/>
        <v>S1</v>
      </c>
      <c r="Q100">
        <v>1</v>
      </c>
    </row>
    <row r="101" spans="1:17" ht="14.85">
      <c r="A101" t="s">
        <v>40</v>
      </c>
      <c r="B101">
        <v>155</v>
      </c>
      <c r="C101" t="s">
        <v>10</v>
      </c>
      <c r="F101">
        <v>16</v>
      </c>
      <c r="G101">
        <v>9</v>
      </c>
      <c r="H101">
        <v>8.4683901577544791</v>
      </c>
      <c r="I101">
        <v>47.3662754501241</v>
      </c>
      <c r="J101" t="s">
        <v>6</v>
      </c>
      <c r="M101" t="s">
        <v>43</v>
      </c>
      <c r="N101">
        <v>1</v>
      </c>
      <c r="P101" s="4" t="str">
        <f t="shared" si="3"/>
        <v>S1</v>
      </c>
      <c r="Q101">
        <v>1</v>
      </c>
    </row>
    <row r="102" spans="1:17" ht="14.85">
      <c r="A102" t="s">
        <v>40</v>
      </c>
      <c r="B102">
        <v>158</v>
      </c>
      <c r="C102" t="s">
        <v>11</v>
      </c>
      <c r="F102">
        <v>17</v>
      </c>
      <c r="G102">
        <v>9</v>
      </c>
      <c r="H102">
        <v>8.4682963188415901</v>
      </c>
      <c r="I102">
        <v>47.366332573822199</v>
      </c>
      <c r="J102" t="s">
        <v>6</v>
      </c>
      <c r="M102" t="s">
        <v>43</v>
      </c>
      <c r="N102">
        <v>1</v>
      </c>
      <c r="P102" s="4" t="str">
        <f t="shared" si="3"/>
        <v>S1</v>
      </c>
      <c r="Q102">
        <v>1</v>
      </c>
    </row>
    <row r="103" spans="1:17" ht="14.85">
      <c r="A103" t="s">
        <v>40</v>
      </c>
      <c r="B103">
        <v>146</v>
      </c>
      <c r="C103" t="s">
        <v>13</v>
      </c>
      <c r="F103">
        <v>48</v>
      </c>
      <c r="G103">
        <f>_xlfn.XLOOKUP(B103,[1]Baeume_12_0!$A:$A,[1]Baeume_12_0!$F:$F,,0,)</f>
        <v>10</v>
      </c>
      <c r="H103">
        <v>8.4683410190101593</v>
      </c>
      <c r="I103">
        <v>47.366701100684097</v>
      </c>
      <c r="J103" t="s">
        <v>4</v>
      </c>
      <c r="M103" t="s">
        <v>45</v>
      </c>
      <c r="N103">
        <v>1</v>
      </c>
      <c r="P103" s="4" t="str">
        <f t="shared" si="3"/>
        <v>B2</v>
      </c>
      <c r="Q103">
        <v>1</v>
      </c>
    </row>
    <row r="104" spans="1:17" ht="14.85">
      <c r="A104" t="s">
        <v>40</v>
      </c>
      <c r="B104">
        <v>163</v>
      </c>
      <c r="C104" t="s">
        <v>14</v>
      </c>
      <c r="F104">
        <v>16</v>
      </c>
      <c r="G104">
        <v>9</v>
      </c>
      <c r="H104">
        <v>8.4686725000449403</v>
      </c>
      <c r="I104">
        <v>47.366141250016298</v>
      </c>
      <c r="J104" t="s">
        <v>6</v>
      </c>
      <c r="M104" t="s">
        <v>43</v>
      </c>
      <c r="N104">
        <v>1</v>
      </c>
      <c r="P104" s="4" t="str">
        <f t="shared" si="3"/>
        <v>S1</v>
      </c>
      <c r="Q104">
        <v>1</v>
      </c>
    </row>
    <row r="105" spans="1:17" ht="14.85">
      <c r="A105" t="s">
        <v>40</v>
      </c>
      <c r="B105">
        <v>149</v>
      </c>
      <c r="C105" t="s">
        <v>10</v>
      </c>
      <c r="F105">
        <v>32</v>
      </c>
      <c r="G105">
        <f>_xlfn.XLOOKUP(B105,[1]Baeume_12_0!$A:$A,[1]Baeume_12_0!$F:$F,,0,)</f>
        <v>10</v>
      </c>
      <c r="H105">
        <v>8.4685015506463603</v>
      </c>
      <c r="I105">
        <v>47.366691875633897</v>
      </c>
      <c r="J105" t="s">
        <v>4</v>
      </c>
      <c r="M105" t="s">
        <v>45</v>
      </c>
      <c r="N105">
        <v>1</v>
      </c>
      <c r="P105" s="4" t="str">
        <f t="shared" si="3"/>
        <v>B1</v>
      </c>
      <c r="Q105">
        <v>1</v>
      </c>
    </row>
    <row r="106" spans="1:17" ht="14.85">
      <c r="A106" t="s">
        <v>40</v>
      </c>
      <c r="B106">
        <v>130</v>
      </c>
      <c r="C106" t="s">
        <v>11</v>
      </c>
      <c r="F106">
        <v>25</v>
      </c>
      <c r="G106">
        <v>9</v>
      </c>
      <c r="H106">
        <v>8.4687515419084498</v>
      </c>
      <c r="I106">
        <v>47.366230897904401</v>
      </c>
      <c r="J106" t="s">
        <v>6</v>
      </c>
      <c r="M106" t="s">
        <v>43</v>
      </c>
      <c r="N106">
        <v>1</v>
      </c>
      <c r="P106" s="4" t="str">
        <f t="shared" si="3"/>
        <v>S2</v>
      </c>
      <c r="Q106">
        <v>1</v>
      </c>
    </row>
    <row r="107" spans="1:17" ht="14.85">
      <c r="A107" t="s">
        <v>40</v>
      </c>
      <c r="B107">
        <v>151</v>
      </c>
      <c r="C107" t="s">
        <v>10</v>
      </c>
      <c r="F107">
        <v>38</v>
      </c>
      <c r="G107">
        <f>_xlfn.XLOOKUP(B107,[1]Baeume_12_0!$A:$A,[1]Baeume_12_0!$F:$F,,0,)</f>
        <v>10</v>
      </c>
      <c r="H107">
        <v>8.4685781167529708</v>
      </c>
      <c r="I107">
        <v>47.366645216762898</v>
      </c>
      <c r="J107" t="s">
        <v>4</v>
      </c>
      <c r="M107" t="s">
        <v>45</v>
      </c>
      <c r="N107">
        <v>1</v>
      </c>
      <c r="P107" s="4" t="str">
        <f t="shared" si="3"/>
        <v>B1</v>
      </c>
      <c r="Q107">
        <v>1</v>
      </c>
    </row>
    <row r="108" spans="1:17" ht="14.85">
      <c r="A108" t="s">
        <v>40</v>
      </c>
      <c r="B108">
        <v>135</v>
      </c>
      <c r="C108" t="s">
        <v>11</v>
      </c>
      <c r="F108">
        <v>25</v>
      </c>
      <c r="G108">
        <v>8</v>
      </c>
      <c r="H108">
        <v>8.4688743496926406</v>
      </c>
      <c r="I108">
        <v>47.366389600108697</v>
      </c>
      <c r="J108" t="s">
        <v>3</v>
      </c>
      <c r="N108">
        <v>1</v>
      </c>
      <c r="P108" s="4" t="str">
        <f t="shared" si="3"/>
        <v>S2</v>
      </c>
      <c r="Q108">
        <v>1</v>
      </c>
    </row>
    <row r="109" spans="1:17" ht="14.85">
      <c r="A109" t="s">
        <v>40</v>
      </c>
      <c r="B109">
        <v>140</v>
      </c>
      <c r="C109" t="s">
        <v>11</v>
      </c>
      <c r="F109">
        <v>25</v>
      </c>
      <c r="G109">
        <v>8</v>
      </c>
      <c r="H109">
        <v>8.4688657168827692</v>
      </c>
      <c r="I109">
        <v>47.366330316522799</v>
      </c>
      <c r="J109" t="s">
        <v>3</v>
      </c>
      <c r="N109">
        <v>1</v>
      </c>
      <c r="P109" s="4" t="str">
        <f t="shared" si="3"/>
        <v>S2</v>
      </c>
      <c r="Q109">
        <v>1</v>
      </c>
    </row>
    <row r="110" spans="1:17" ht="14.85">
      <c r="A110" t="s">
        <v>40</v>
      </c>
      <c r="B110">
        <v>143</v>
      </c>
      <c r="C110" t="s">
        <v>11</v>
      </c>
      <c r="F110">
        <v>24</v>
      </c>
      <c r="G110">
        <v>9</v>
      </c>
      <c r="H110">
        <v>8.4688561004176393</v>
      </c>
      <c r="I110">
        <v>47.366155483220602</v>
      </c>
      <c r="J110" t="s">
        <v>6</v>
      </c>
      <c r="M110" t="s">
        <v>43</v>
      </c>
      <c r="N110">
        <v>1</v>
      </c>
      <c r="P110" s="4" t="str">
        <f t="shared" si="3"/>
        <v>S2</v>
      </c>
      <c r="Q110">
        <v>1</v>
      </c>
    </row>
    <row r="111" spans="1:17" ht="14.85">
      <c r="A111" t="s">
        <v>40</v>
      </c>
      <c r="B111">
        <v>152</v>
      </c>
      <c r="C111" t="s">
        <v>11</v>
      </c>
      <c r="F111">
        <v>22</v>
      </c>
      <c r="G111">
        <v>9</v>
      </c>
      <c r="H111">
        <v>8.4683599015974096</v>
      </c>
      <c r="I111">
        <v>47.366322581468999</v>
      </c>
      <c r="J111" t="s">
        <v>6</v>
      </c>
      <c r="M111" t="s">
        <v>43</v>
      </c>
      <c r="N111">
        <v>1</v>
      </c>
      <c r="P111" s="4" t="str">
        <f t="shared" si="3"/>
        <v>S2</v>
      </c>
      <c r="Q111">
        <v>1</v>
      </c>
    </row>
    <row r="112" spans="1:17" ht="14.85">
      <c r="A112" t="s">
        <v>40</v>
      </c>
      <c r="B112">
        <v>154</v>
      </c>
      <c r="C112" t="s">
        <v>14</v>
      </c>
      <c r="F112">
        <v>27</v>
      </c>
      <c r="G112">
        <v>9</v>
      </c>
      <c r="H112">
        <v>8.4688139667358797</v>
      </c>
      <c r="I112">
        <v>47.3660992166215</v>
      </c>
      <c r="J112" t="s">
        <v>6</v>
      </c>
      <c r="M112" t="s">
        <v>43</v>
      </c>
      <c r="N112">
        <v>1</v>
      </c>
      <c r="P112" s="4" t="str">
        <f t="shared" si="3"/>
        <v>S2</v>
      </c>
      <c r="Q112">
        <v>1</v>
      </c>
    </row>
    <row r="113" spans="1:17" ht="14.85">
      <c r="A113" t="s">
        <v>40</v>
      </c>
      <c r="B113">
        <v>159</v>
      </c>
      <c r="C113" t="s">
        <v>10</v>
      </c>
      <c r="F113">
        <v>24</v>
      </c>
      <c r="G113">
        <v>9</v>
      </c>
      <c r="H113">
        <v>8.4683201331797697</v>
      </c>
      <c r="I113">
        <v>47.366294393810897</v>
      </c>
      <c r="J113" t="s">
        <v>6</v>
      </c>
      <c r="M113" t="s">
        <v>43</v>
      </c>
      <c r="N113">
        <v>1</v>
      </c>
      <c r="P113" s="4" t="str">
        <f t="shared" si="3"/>
        <v>S2</v>
      </c>
      <c r="Q113">
        <v>1</v>
      </c>
    </row>
    <row r="114" spans="1:17" ht="14.85">
      <c r="A114" t="s">
        <v>40</v>
      </c>
      <c r="B114">
        <v>162</v>
      </c>
      <c r="C114" t="s">
        <v>14</v>
      </c>
      <c r="F114">
        <v>28</v>
      </c>
      <c r="G114">
        <v>9</v>
      </c>
      <c r="H114">
        <v>8.4684028419663004</v>
      </c>
      <c r="I114">
        <v>47.366182193056403</v>
      </c>
      <c r="J114" t="s">
        <v>6</v>
      </c>
      <c r="M114" t="s">
        <v>43</v>
      </c>
      <c r="N114">
        <v>1</v>
      </c>
      <c r="P114" s="4" t="str">
        <f t="shared" si="3"/>
        <v>S2</v>
      </c>
      <c r="Q114">
        <v>1</v>
      </c>
    </row>
    <row r="115" spans="1:17" ht="14.85">
      <c r="A115" t="s">
        <v>40</v>
      </c>
      <c r="B115">
        <v>166</v>
      </c>
      <c r="C115" t="s">
        <v>14</v>
      </c>
      <c r="F115">
        <v>28</v>
      </c>
      <c r="G115">
        <v>9</v>
      </c>
      <c r="H115">
        <v>8.46850433183047</v>
      </c>
      <c r="I115">
        <v>47.366226316977098</v>
      </c>
      <c r="J115" t="s">
        <v>6</v>
      </c>
      <c r="M115" t="s">
        <v>43</v>
      </c>
      <c r="N115">
        <v>1</v>
      </c>
      <c r="P115" s="4" t="str">
        <f t="shared" si="3"/>
        <v>S2</v>
      </c>
      <c r="Q115">
        <v>1</v>
      </c>
    </row>
    <row r="116" spans="1:17" ht="14.85">
      <c r="A116" t="s">
        <v>40</v>
      </c>
      <c r="B116">
        <v>167</v>
      </c>
      <c r="C116" t="s">
        <v>10</v>
      </c>
      <c r="F116">
        <v>26</v>
      </c>
      <c r="G116">
        <v>9</v>
      </c>
      <c r="H116">
        <v>8.4686867518168896</v>
      </c>
      <c r="I116">
        <v>47.3661849438055</v>
      </c>
      <c r="J116" t="s">
        <v>6</v>
      </c>
      <c r="M116" t="s">
        <v>43</v>
      </c>
      <c r="N116">
        <v>1</v>
      </c>
      <c r="P116" s="4" t="str">
        <f t="shared" si="3"/>
        <v>S2</v>
      </c>
      <c r="Q116">
        <v>1</v>
      </c>
    </row>
    <row r="117" spans="1:17" ht="14.85">
      <c r="A117" t="s">
        <v>40</v>
      </c>
      <c r="B117">
        <v>169</v>
      </c>
      <c r="C117" t="s">
        <v>10</v>
      </c>
      <c r="F117">
        <v>27</v>
      </c>
      <c r="G117">
        <v>9</v>
      </c>
      <c r="H117">
        <v>8.46850496334614</v>
      </c>
      <c r="I117">
        <v>47.3661367098467</v>
      </c>
      <c r="J117" t="s">
        <v>6</v>
      </c>
      <c r="M117" t="s">
        <v>43</v>
      </c>
      <c r="N117">
        <v>1</v>
      </c>
      <c r="P117" s="4" t="str">
        <f t="shared" si="3"/>
        <v>S2</v>
      </c>
      <c r="Q117">
        <v>1</v>
      </c>
    </row>
    <row r="118" spans="1:17" ht="14.85">
      <c r="A118" t="s">
        <v>40</v>
      </c>
      <c r="B118">
        <v>170</v>
      </c>
      <c r="C118" t="s">
        <v>14</v>
      </c>
      <c r="F118">
        <v>21</v>
      </c>
      <c r="G118">
        <v>9</v>
      </c>
      <c r="H118">
        <v>8.4685870576849798</v>
      </c>
      <c r="I118">
        <v>47.366118289360699</v>
      </c>
      <c r="J118" t="s">
        <v>6</v>
      </c>
      <c r="M118" t="s">
        <v>43</v>
      </c>
      <c r="N118">
        <v>1</v>
      </c>
      <c r="P118" s="4" t="str">
        <f t="shared" si="3"/>
        <v>S2</v>
      </c>
      <c r="Q118">
        <v>1</v>
      </c>
    </row>
    <row r="119" spans="1:17">
      <c r="A119" t="s">
        <v>40</v>
      </c>
      <c r="B119">
        <v>139</v>
      </c>
      <c r="C119" t="s">
        <v>9</v>
      </c>
      <c r="F119">
        <v>29</v>
      </c>
      <c r="G119">
        <v>8</v>
      </c>
      <c r="H119">
        <v>8.4692091077815697</v>
      </c>
      <c r="I119">
        <v>47.366148344410902</v>
      </c>
      <c r="J119" t="s">
        <v>3</v>
      </c>
      <c r="N119">
        <v>1</v>
      </c>
      <c r="P119" s="4" t="str">
        <f t="shared" si="3"/>
        <v>S2</v>
      </c>
      <c r="Q119">
        <v>1</v>
      </c>
    </row>
    <row r="120" spans="1:17" ht="14.85">
      <c r="A120" t="s">
        <v>40</v>
      </c>
      <c r="B120">
        <v>165</v>
      </c>
      <c r="C120" t="s">
        <v>16</v>
      </c>
      <c r="F120">
        <v>50</v>
      </c>
      <c r="G120">
        <v>11</v>
      </c>
      <c r="H120">
        <v>8.4681163305946505</v>
      </c>
      <c r="I120">
        <v>47.366530318957402</v>
      </c>
      <c r="J120" t="s">
        <v>4</v>
      </c>
      <c r="N120">
        <v>1</v>
      </c>
      <c r="P120" s="4" t="str">
        <f t="shared" si="3"/>
        <v>B3</v>
      </c>
      <c r="Q120">
        <v>1</v>
      </c>
    </row>
    <row r="121" spans="1:17">
      <c r="A121" t="s">
        <v>40</v>
      </c>
      <c r="B121">
        <v>161</v>
      </c>
      <c r="C121" t="s">
        <v>9</v>
      </c>
      <c r="F121">
        <v>22</v>
      </c>
      <c r="G121">
        <v>9</v>
      </c>
      <c r="H121">
        <v>8.4687572165661091</v>
      </c>
      <c r="I121">
        <v>47.366149616656003</v>
      </c>
      <c r="J121" t="s">
        <v>6</v>
      </c>
      <c r="M121" t="s">
        <v>43</v>
      </c>
      <c r="N121">
        <v>1</v>
      </c>
      <c r="P121" s="4" t="str">
        <f t="shared" si="3"/>
        <v>S2</v>
      </c>
      <c r="Q121">
        <v>1</v>
      </c>
    </row>
    <row r="122" spans="1:17" ht="14.85">
      <c r="A122" t="s">
        <v>46</v>
      </c>
      <c r="B122">
        <v>0</v>
      </c>
      <c r="C122" t="s">
        <v>46</v>
      </c>
      <c r="D122" t="s">
        <v>46</v>
      </c>
      <c r="E122" t="s">
        <v>46</v>
      </c>
      <c r="F122">
        <v>100</v>
      </c>
      <c r="G122" t="s">
        <v>46</v>
      </c>
      <c r="H122">
        <v>0</v>
      </c>
      <c r="I122">
        <v>0</v>
      </c>
      <c r="J122" t="s">
        <v>46</v>
      </c>
      <c r="K122" t="s">
        <v>46</v>
      </c>
      <c r="L122" t="s">
        <v>46</v>
      </c>
      <c r="M122" t="s">
        <v>47</v>
      </c>
      <c r="N122">
        <v>100</v>
      </c>
      <c r="Q122">
        <v>1</v>
      </c>
    </row>
    <row r="123" spans="1:17" ht="14.85">
      <c r="A123" t="s">
        <v>40</v>
      </c>
      <c r="B123">
        <v>1</v>
      </c>
      <c r="C123" t="s">
        <v>16</v>
      </c>
      <c r="G123">
        <f>_xlfn.XLOOKUP(B123,[1]Baeume_12_0!$A:$A,[1]Baeume_12_0!$F:$F,,0,)</f>
        <v>4</v>
      </c>
      <c r="H123">
        <v>8.4692517777575702</v>
      </c>
      <c r="I123">
        <v>47.366027764519202</v>
      </c>
      <c r="J123" t="s">
        <v>5</v>
      </c>
      <c r="N123">
        <v>1</v>
      </c>
      <c r="P123" s="4"/>
      <c r="Q123">
        <v>1</v>
      </c>
    </row>
    <row r="124" spans="1:17" ht="14.85">
      <c r="A124" t="s">
        <v>40</v>
      </c>
      <c r="B124">
        <v>2</v>
      </c>
      <c r="C124" t="s">
        <v>16</v>
      </c>
      <c r="G124">
        <f>_xlfn.XLOOKUP(B124,[1]Baeume_12_0!$A:$A,[1]Baeume_12_0!$F:$F,,0,)</f>
        <v>4</v>
      </c>
      <c r="H124">
        <v>8.4697997985899196</v>
      </c>
      <c r="I124">
        <v>47.3667014140267</v>
      </c>
      <c r="J124" t="s">
        <v>5</v>
      </c>
      <c r="N124">
        <v>1</v>
      </c>
      <c r="P124" s="4"/>
      <c r="Q124">
        <v>1</v>
      </c>
    </row>
    <row r="125" spans="1:17" ht="14.85">
      <c r="A125" t="s">
        <v>40</v>
      </c>
      <c r="B125">
        <v>3</v>
      </c>
      <c r="C125" t="s">
        <v>16</v>
      </c>
      <c r="G125">
        <f>_xlfn.XLOOKUP(B125,[1]Baeume_12_0!$A:$A,[1]Baeume_12_0!$F:$F,,0,)</f>
        <v>4</v>
      </c>
      <c r="H125">
        <v>8.4695260576683395</v>
      </c>
      <c r="I125">
        <v>47.366659319018098</v>
      </c>
      <c r="J125" t="s">
        <v>5</v>
      </c>
      <c r="N125">
        <v>1</v>
      </c>
      <c r="P125" s="4"/>
      <c r="Q125">
        <v>1</v>
      </c>
    </row>
    <row r="126" spans="1:17" ht="14.85">
      <c r="A126" t="s">
        <v>40</v>
      </c>
      <c r="B126">
        <v>110</v>
      </c>
      <c r="C126" t="s">
        <v>11</v>
      </c>
      <c r="G126">
        <f>_xlfn.XLOOKUP(B126,[1]Baeume_12_0!$A:$A,[1]Baeume_12_0!$F:$F,,0,)</f>
        <v>3</v>
      </c>
      <c r="H126">
        <v>8.4699328166255992</v>
      </c>
      <c r="I126">
        <v>47.366460961672402</v>
      </c>
      <c r="J126" t="s">
        <v>6</v>
      </c>
      <c r="N126">
        <v>1</v>
      </c>
      <c r="P126" s="4"/>
      <c r="Q126">
        <v>1</v>
      </c>
    </row>
    <row r="127" spans="1:17" ht="14.85">
      <c r="A127" t="s">
        <v>40</v>
      </c>
      <c r="B127">
        <v>172</v>
      </c>
      <c r="C127" t="s">
        <v>10</v>
      </c>
      <c r="F127">
        <v>32</v>
      </c>
      <c r="G127">
        <v>11</v>
      </c>
      <c r="H127">
        <v>8.4681569470219102</v>
      </c>
      <c r="I127">
        <v>47.366458103853198</v>
      </c>
      <c r="J127" t="s">
        <v>4</v>
      </c>
      <c r="N127">
        <v>1</v>
      </c>
      <c r="P127" s="4" t="str">
        <f>IF(F127&lt;10,"D",IF(F127&lt;20,"S1",IF(F127&lt;30,"S2",IF(F127&lt;40,"B1",IF(F127&lt;50,"B2",IF(F127&lt;60,"B3",IF(F127&lt;100,"A1","A2")))))))</f>
        <v>B1</v>
      </c>
      <c r="Q127">
        <v>1</v>
      </c>
    </row>
    <row r="128" spans="1:17" ht="14.85">
      <c r="A128" t="s">
        <v>40</v>
      </c>
      <c r="B128">
        <v>112</v>
      </c>
      <c r="C128" t="s">
        <v>10</v>
      </c>
      <c r="G128">
        <f>_xlfn.XLOOKUP(B128,[1]Baeume_12_0!$A:$A,[1]Baeume_12_0!$F:$F,,0,)</f>
        <v>0</v>
      </c>
      <c r="H128">
        <v>8.4682496010569395</v>
      </c>
      <c r="I128">
        <v>47.3653208462094</v>
      </c>
      <c r="J128" t="s">
        <v>48</v>
      </c>
      <c r="N128">
        <v>1</v>
      </c>
      <c r="P128" s="4"/>
      <c r="Q128">
        <v>1</v>
      </c>
    </row>
    <row r="129" spans="1:17" ht="14.85">
      <c r="A129" t="s">
        <v>40</v>
      </c>
      <c r="B129">
        <v>174</v>
      </c>
      <c r="C129" t="s">
        <v>10</v>
      </c>
      <c r="F129">
        <v>37</v>
      </c>
      <c r="G129">
        <v>11</v>
      </c>
      <c r="H129">
        <v>8.4682094490586692</v>
      </c>
      <c r="I129">
        <v>47.3663544057354</v>
      </c>
      <c r="J129" t="s">
        <v>4</v>
      </c>
      <c r="N129">
        <v>1</v>
      </c>
      <c r="P129" s="4" t="str">
        <f t="shared" ref="P129:P135" si="4">IF(F129&lt;10,"D",IF(F129&lt;20,"S1",IF(F129&lt;30,"S2",IF(F129&lt;40,"B1",IF(F129&lt;50,"B2",IF(F129&lt;60,"B3",IF(F129&lt;100,"A1","A2")))))))</f>
        <v>B1</v>
      </c>
      <c r="Q129">
        <v>1</v>
      </c>
    </row>
    <row r="130" spans="1:17" ht="14.85">
      <c r="A130" t="s">
        <v>40</v>
      </c>
      <c r="B130">
        <v>175</v>
      </c>
      <c r="C130" t="s">
        <v>10</v>
      </c>
      <c r="F130">
        <v>40</v>
      </c>
      <c r="G130">
        <v>11</v>
      </c>
      <c r="H130">
        <v>8.4682757671845206</v>
      </c>
      <c r="I130">
        <v>47.366494110417499</v>
      </c>
      <c r="J130" t="s">
        <v>4</v>
      </c>
      <c r="N130">
        <v>1</v>
      </c>
      <c r="P130" s="4" t="str">
        <f t="shared" si="4"/>
        <v>B2</v>
      </c>
      <c r="Q130">
        <v>1</v>
      </c>
    </row>
    <row r="131" spans="1:17" ht="14.85">
      <c r="A131" t="s">
        <v>40</v>
      </c>
      <c r="B131">
        <v>176</v>
      </c>
      <c r="C131" t="s">
        <v>10</v>
      </c>
      <c r="F131">
        <v>40</v>
      </c>
      <c r="G131">
        <v>11</v>
      </c>
      <c r="H131">
        <v>8.4680024655391204</v>
      </c>
      <c r="I131">
        <v>47.3664637452625</v>
      </c>
      <c r="J131" t="s">
        <v>4</v>
      </c>
      <c r="N131">
        <v>1</v>
      </c>
      <c r="P131" s="4" t="str">
        <f t="shared" si="4"/>
        <v>B2</v>
      </c>
      <c r="Q131">
        <v>1</v>
      </c>
    </row>
    <row r="132" spans="1:17" ht="14.85">
      <c r="A132" t="s">
        <v>40</v>
      </c>
      <c r="B132">
        <v>177</v>
      </c>
      <c r="C132" t="s">
        <v>18</v>
      </c>
      <c r="F132">
        <v>57</v>
      </c>
      <c r="G132">
        <v>11</v>
      </c>
      <c r="H132">
        <v>8.4680497804951393</v>
      </c>
      <c r="I132">
        <v>47.3664063837209</v>
      </c>
      <c r="J132" t="s">
        <v>4</v>
      </c>
      <c r="N132">
        <v>1</v>
      </c>
      <c r="P132" s="4" t="str">
        <f t="shared" si="4"/>
        <v>B3</v>
      </c>
      <c r="Q132">
        <v>1</v>
      </c>
    </row>
    <row r="133" spans="1:17" ht="14.85">
      <c r="A133" t="s">
        <v>40</v>
      </c>
      <c r="B133">
        <v>178</v>
      </c>
      <c r="C133" t="s">
        <v>10</v>
      </c>
      <c r="F133">
        <v>59</v>
      </c>
      <c r="G133">
        <v>11</v>
      </c>
      <c r="H133">
        <v>8.4679259829758404</v>
      </c>
      <c r="I133">
        <v>47.366421883095001</v>
      </c>
      <c r="J133" t="s">
        <v>4</v>
      </c>
      <c r="N133">
        <v>1</v>
      </c>
      <c r="P133" s="4" t="str">
        <f t="shared" si="4"/>
        <v>B3</v>
      </c>
      <c r="Q133">
        <v>1</v>
      </c>
    </row>
    <row r="134" spans="1:17" ht="14.85">
      <c r="A134" t="s">
        <v>40</v>
      </c>
      <c r="B134">
        <v>179</v>
      </c>
      <c r="C134" t="s">
        <v>10</v>
      </c>
      <c r="F134">
        <v>35</v>
      </c>
      <c r="G134">
        <v>11</v>
      </c>
      <c r="H134">
        <v>8.4680233702341106</v>
      </c>
      <c r="I134">
        <v>47.366563055140801</v>
      </c>
      <c r="J134" t="s">
        <v>4</v>
      </c>
      <c r="N134">
        <v>1</v>
      </c>
      <c r="P134" s="4" t="str">
        <f t="shared" si="4"/>
        <v>B1</v>
      </c>
      <c r="Q134">
        <v>1</v>
      </c>
    </row>
    <row r="135" spans="1:17" ht="14.85">
      <c r="A135" t="s">
        <v>40</v>
      </c>
      <c r="B135">
        <v>180</v>
      </c>
      <c r="C135" t="s">
        <v>10</v>
      </c>
      <c r="F135">
        <v>43</v>
      </c>
      <c r="G135">
        <v>11</v>
      </c>
      <c r="H135">
        <v>8.4680653332359608</v>
      </c>
      <c r="I135">
        <v>47.366570199978703</v>
      </c>
      <c r="J135" t="s">
        <v>4</v>
      </c>
      <c r="N135">
        <v>1</v>
      </c>
      <c r="P135" s="4" t="str">
        <f t="shared" si="4"/>
        <v>B2</v>
      </c>
      <c r="Q135">
        <v>1</v>
      </c>
    </row>
    <row r="136" spans="1:17" ht="14.85">
      <c r="A136" t="s">
        <v>40</v>
      </c>
      <c r="B136">
        <v>113</v>
      </c>
      <c r="C136" t="s">
        <v>49</v>
      </c>
      <c r="D136" t="s">
        <v>41</v>
      </c>
      <c r="G136">
        <f>_xlfn.XLOOKUP(B136,[1]Baeume_12_0!$A:$A,[1]Baeume_12_0!$F:$F,,0,)</f>
        <v>0</v>
      </c>
      <c r="H136">
        <v>8.4684562962172798</v>
      </c>
      <c r="I136">
        <v>47.365380115718601</v>
      </c>
      <c r="J136" t="s">
        <v>48</v>
      </c>
      <c r="N136">
        <v>1</v>
      </c>
      <c r="P136" s="4"/>
      <c r="Q136">
        <v>1</v>
      </c>
    </row>
    <row r="137" spans="1:17" ht="14.85">
      <c r="A137" t="s">
        <v>40</v>
      </c>
      <c r="B137">
        <v>115</v>
      </c>
      <c r="C137" t="s">
        <v>50</v>
      </c>
      <c r="G137">
        <f>_xlfn.XLOOKUP(B137,[1]Baeume_12_0!$A:$A,[1]Baeume_12_0!$F:$F,,0,)</f>
        <v>0</v>
      </c>
      <c r="H137">
        <v>8.4682401570683492</v>
      </c>
      <c r="I137">
        <v>47.365435397400901</v>
      </c>
      <c r="J137" t="s">
        <v>48</v>
      </c>
      <c r="N137">
        <v>1</v>
      </c>
      <c r="P137" s="4"/>
      <c r="Q137">
        <v>1</v>
      </c>
    </row>
  </sheetData>
  <phoneticPr fontId="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883F8-422A-1B43-BBDA-CB564238E7EF}">
  <dimension ref="A1"/>
  <sheetViews>
    <sheetView workbookViewId="0"/>
  </sheetViews>
  <sheetFormatPr defaultColWidth="11.42578125" defaultRowHeight="14.4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Q12" sqref="Q12"/>
    </sheetView>
  </sheetViews>
  <sheetFormatPr defaultColWidth="11.42578125" defaultRowHeight="14.45"/>
  <cols>
    <col min="3" max="3" width="6.28515625" customWidth="1"/>
    <col min="4" max="4" width="6" customWidth="1"/>
    <col min="5" max="5" width="4.28515625" customWidth="1"/>
    <col min="6" max="6" width="5.42578125" customWidth="1"/>
    <col min="7" max="8" width="5.28515625" customWidth="1"/>
    <col min="9" max="9" width="4.42578125" customWidth="1"/>
  </cols>
  <sheetData>
    <row r="1" spans="1:9">
      <c r="A1" t="s">
        <v>51</v>
      </c>
      <c r="B1" t="s">
        <v>31</v>
      </c>
      <c r="C1" t="s">
        <v>32</v>
      </c>
      <c r="D1" t="s">
        <v>52</v>
      </c>
      <c r="E1" t="s">
        <v>5</v>
      </c>
      <c r="F1" t="s">
        <v>4</v>
      </c>
      <c r="G1" t="s">
        <v>3</v>
      </c>
      <c r="H1" t="s">
        <v>6</v>
      </c>
      <c r="I1" t="s">
        <v>53</v>
      </c>
    </row>
    <row r="2" spans="1:9">
      <c r="A2">
        <v>1</v>
      </c>
      <c r="B2">
        <v>8.4704537999999996</v>
      </c>
      <c r="C2">
        <v>47.366709100000001</v>
      </c>
      <c r="D2" s="3">
        <v>19</v>
      </c>
      <c r="E2" s="3">
        <v>18</v>
      </c>
      <c r="F2" s="3">
        <v>13</v>
      </c>
      <c r="G2" s="3">
        <v>20</v>
      </c>
      <c r="H2" s="3">
        <v>0</v>
      </c>
      <c r="I2" s="3">
        <v>6</v>
      </c>
    </row>
    <row r="3" spans="1:9">
      <c r="A3">
        <v>2</v>
      </c>
      <c r="B3">
        <v>8.4700205000000004</v>
      </c>
      <c r="C3">
        <v>47.366756000000002</v>
      </c>
      <c r="D3" s="3">
        <v>16</v>
      </c>
      <c r="E3" s="3">
        <v>0</v>
      </c>
      <c r="F3" s="3">
        <v>6</v>
      </c>
      <c r="G3" s="3">
        <v>20</v>
      </c>
      <c r="H3" s="3">
        <v>2</v>
      </c>
      <c r="I3" s="3">
        <v>13</v>
      </c>
    </row>
    <row r="4" spans="1:9">
      <c r="A4">
        <v>3</v>
      </c>
      <c r="B4">
        <v>8.4700991000000005</v>
      </c>
      <c r="C4">
        <v>47.366411900000003</v>
      </c>
      <c r="D4" s="3">
        <v>11</v>
      </c>
      <c r="E4" s="3">
        <v>12</v>
      </c>
      <c r="F4" s="3">
        <v>18</v>
      </c>
      <c r="G4" s="3">
        <v>9</v>
      </c>
      <c r="H4" s="3">
        <v>19</v>
      </c>
      <c r="I4" s="3">
        <v>2</v>
      </c>
    </row>
    <row r="5" spans="1:9">
      <c r="A5">
        <v>4</v>
      </c>
      <c r="B5">
        <v>8.4696648999999997</v>
      </c>
      <c r="C5">
        <v>47.366412599999997</v>
      </c>
      <c r="D5" s="3">
        <v>20</v>
      </c>
      <c r="E5" s="3">
        <v>11</v>
      </c>
      <c r="F5" s="3">
        <v>17</v>
      </c>
      <c r="G5" s="3">
        <v>2</v>
      </c>
      <c r="H5" s="3">
        <v>8</v>
      </c>
      <c r="I5" s="3">
        <v>10</v>
      </c>
    </row>
    <row r="6" spans="1:9">
      <c r="A6">
        <v>5</v>
      </c>
      <c r="B6">
        <v>8.4692620000000005</v>
      </c>
      <c r="C6">
        <v>47.366843600000003</v>
      </c>
      <c r="D6" s="3">
        <v>10</v>
      </c>
      <c r="E6" s="3">
        <v>15</v>
      </c>
      <c r="F6" s="3">
        <v>17</v>
      </c>
      <c r="G6" s="3">
        <v>8</v>
      </c>
      <c r="H6" s="3">
        <v>16</v>
      </c>
      <c r="I6" s="3">
        <v>14</v>
      </c>
    </row>
    <row r="7" spans="1:9">
      <c r="A7">
        <v>6</v>
      </c>
      <c r="B7">
        <v>8.4700205499999992</v>
      </c>
      <c r="C7">
        <v>47.366756000000002</v>
      </c>
      <c r="D7" s="3">
        <v>12</v>
      </c>
      <c r="E7" s="3">
        <v>19</v>
      </c>
      <c r="F7" s="3">
        <v>4</v>
      </c>
      <c r="G7" s="3">
        <v>19</v>
      </c>
      <c r="H7" s="3">
        <v>5</v>
      </c>
      <c r="I7" s="3">
        <v>16</v>
      </c>
    </row>
    <row r="8" spans="1:9">
      <c r="A8">
        <v>7</v>
      </c>
      <c r="B8">
        <v>8.4692733110000002</v>
      </c>
      <c r="C8">
        <v>47.366530617999999</v>
      </c>
      <c r="D8" s="3">
        <v>9</v>
      </c>
      <c r="E8" s="3">
        <v>2</v>
      </c>
      <c r="F8" s="3">
        <v>11</v>
      </c>
      <c r="G8" s="3">
        <v>10</v>
      </c>
      <c r="H8" s="3">
        <v>6</v>
      </c>
      <c r="I8" s="3">
        <v>0</v>
      </c>
    </row>
    <row r="9" spans="1:9">
      <c r="A9">
        <v>8</v>
      </c>
      <c r="B9">
        <v>8.4691320000000001</v>
      </c>
      <c r="C9">
        <v>47.366228</v>
      </c>
      <c r="D9" s="3">
        <v>9</v>
      </c>
      <c r="E9" s="3">
        <v>10</v>
      </c>
      <c r="F9" s="3">
        <v>1</v>
      </c>
      <c r="G9" s="3">
        <v>10</v>
      </c>
      <c r="H9" s="3">
        <v>9</v>
      </c>
      <c r="I9" s="3">
        <v>6</v>
      </c>
    </row>
    <row r="10" spans="1:9">
      <c r="A10">
        <v>9</v>
      </c>
      <c r="B10">
        <v>8.4686430000000001</v>
      </c>
      <c r="C10">
        <v>47.366233000000001</v>
      </c>
      <c r="D10" s="3">
        <v>8</v>
      </c>
      <c r="E10" s="3">
        <v>7</v>
      </c>
      <c r="F10" s="3">
        <v>10</v>
      </c>
      <c r="G10" s="3">
        <v>2</v>
      </c>
      <c r="H10" s="3">
        <v>2</v>
      </c>
      <c r="I10" s="3">
        <v>14</v>
      </c>
    </row>
    <row r="11" spans="1:9">
      <c r="A11">
        <v>10</v>
      </c>
      <c r="B11">
        <v>8.4685101467924699</v>
      </c>
      <c r="C11">
        <v>47.366541769214201</v>
      </c>
      <c r="D11" s="3">
        <v>14</v>
      </c>
      <c r="E11" s="3">
        <v>3</v>
      </c>
      <c r="F11" s="3">
        <v>20</v>
      </c>
      <c r="G11" s="3">
        <v>18</v>
      </c>
      <c r="H11" s="3">
        <v>5</v>
      </c>
      <c r="I11" s="3">
        <v>13</v>
      </c>
    </row>
    <row r="12" spans="1:9">
      <c r="A12">
        <v>11</v>
      </c>
      <c r="B12">
        <v>8.4680490000000006</v>
      </c>
      <c r="C12">
        <v>47.366537000000001</v>
      </c>
      <c r="D12" s="3">
        <v>8</v>
      </c>
      <c r="E12" s="3">
        <v>6</v>
      </c>
      <c r="F12" s="3">
        <v>12</v>
      </c>
      <c r="G12" s="3">
        <v>20</v>
      </c>
      <c r="H12" s="3">
        <v>4</v>
      </c>
      <c r="I12" s="3">
        <v>20</v>
      </c>
    </row>
    <row r="14" spans="1:9">
      <c r="D14" t="s">
        <v>54</v>
      </c>
    </row>
    <row r="15" spans="1:9">
      <c r="D15" t="s">
        <v>55</v>
      </c>
    </row>
  </sheetData>
  <sortState xmlns:xlrd2="http://schemas.microsoft.com/office/spreadsheetml/2017/richdata2" ref="A3:A16">
    <sortCondition ref="A3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F5A2-9A8F-45FB-8342-E256CA8BCDAC}">
  <dimension ref="A2:B9"/>
  <sheetViews>
    <sheetView workbookViewId="0">
      <selection activeCell="A9" sqref="A9"/>
    </sheetView>
  </sheetViews>
  <sheetFormatPr defaultColWidth="11.42578125" defaultRowHeight="14.45"/>
  <cols>
    <col min="15" max="15" width="17.5703125" customWidth="1"/>
    <col min="16" max="16" width="11.42578125" bestFit="1" customWidth="1"/>
  </cols>
  <sheetData>
    <row r="2" spans="1:2">
      <c r="A2" t="s">
        <v>56</v>
      </c>
      <c r="B2" t="s">
        <v>57</v>
      </c>
    </row>
    <row r="3" spans="1:2">
      <c r="A3">
        <v>20</v>
      </c>
      <c r="B3" t="s">
        <v>53</v>
      </c>
    </row>
    <row r="4" spans="1:2">
      <c r="A4">
        <v>30</v>
      </c>
      <c r="B4" t="s">
        <v>6</v>
      </c>
    </row>
    <row r="5" spans="1:2">
      <c r="A5">
        <v>40</v>
      </c>
      <c r="B5" t="s">
        <v>3</v>
      </c>
    </row>
    <row r="6" spans="1:2">
      <c r="A6">
        <v>50</v>
      </c>
      <c r="B6" t="s">
        <v>4</v>
      </c>
    </row>
    <row r="7" spans="1:2">
      <c r="A7">
        <v>60</v>
      </c>
      <c r="B7" t="s">
        <v>5</v>
      </c>
    </row>
    <row r="8" spans="1:2">
      <c r="A8">
        <v>100</v>
      </c>
      <c r="B8" t="s">
        <v>52</v>
      </c>
    </row>
    <row r="9" spans="1:2">
      <c r="B9" t="s">
        <v>58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49"/>
  <sheetViews>
    <sheetView topLeftCell="A3" workbookViewId="0">
      <selection activeCell="F19" sqref="F19"/>
    </sheetView>
  </sheetViews>
  <sheetFormatPr defaultColWidth="11.42578125" defaultRowHeight="14.45"/>
  <cols>
    <col min="1" max="1" width="21" bestFit="1" customWidth="1"/>
    <col min="2" max="2" width="22.28515625" bestFit="1" customWidth="1"/>
    <col min="3" max="3" width="6.28515625" customWidth="1"/>
    <col min="4" max="4" width="9.5703125" bestFit="1" customWidth="1"/>
    <col min="5" max="5" width="12.42578125" bestFit="1" customWidth="1"/>
    <col min="6" max="6" width="9.140625" bestFit="1" customWidth="1"/>
    <col min="7" max="7" width="6.42578125" bestFit="1" customWidth="1"/>
    <col min="8" max="8" width="10.85546875" bestFit="1" customWidth="1"/>
    <col min="9" max="9" width="5.5703125" bestFit="1" customWidth="1"/>
    <col min="10" max="10" width="6" bestFit="1" customWidth="1"/>
    <col min="11" max="11" width="8.5703125" bestFit="1" customWidth="1"/>
    <col min="12" max="12" width="2" bestFit="1" customWidth="1"/>
    <col min="13" max="13" width="8.28515625" bestFit="1" customWidth="1"/>
    <col min="14" max="14" width="9" bestFit="1" customWidth="1"/>
    <col min="15" max="15" width="6.85546875" bestFit="1" customWidth="1"/>
    <col min="16" max="16" width="5.85546875" bestFit="1" customWidth="1"/>
    <col min="17" max="17" width="14.42578125" bestFit="1" customWidth="1"/>
    <col min="18" max="18" width="6.85546875" customWidth="1"/>
    <col min="19" max="19" width="9.42578125" customWidth="1"/>
    <col min="20" max="21" width="6.28515625" customWidth="1"/>
    <col min="22" max="22" width="9.5703125" customWidth="1"/>
    <col min="23" max="23" width="9.42578125" customWidth="1"/>
    <col min="24" max="25" width="6.28515625" customWidth="1"/>
    <col min="26" max="26" width="6.42578125" customWidth="1"/>
    <col min="27" max="27" width="9.42578125" customWidth="1"/>
    <col min="28" max="28" width="6.42578125" customWidth="1"/>
    <col min="29" max="29" width="9.42578125" customWidth="1"/>
    <col min="30" max="30" width="9.5703125" customWidth="1"/>
    <col min="31" max="31" width="6.28515625" customWidth="1"/>
    <col min="32" max="32" width="5.5703125" customWidth="1"/>
    <col min="33" max="33" width="10.85546875" customWidth="1"/>
    <col min="34" max="34" width="9.85546875" customWidth="1"/>
    <col min="35" max="35" width="8.28515625" customWidth="1"/>
    <col min="36" max="36" width="9.42578125" customWidth="1"/>
    <col min="37" max="37" width="6.28515625" customWidth="1"/>
    <col min="38" max="38" width="9.140625" customWidth="1"/>
    <col min="39" max="39" width="10.85546875" customWidth="1"/>
    <col min="40" max="40" width="6.28515625" customWidth="1"/>
    <col min="41" max="41" width="5.5703125" customWidth="1"/>
    <col min="42" max="42" width="9.42578125" customWidth="1"/>
    <col min="43" max="44" width="6.28515625" customWidth="1"/>
    <col min="45" max="45" width="9.85546875" customWidth="1"/>
    <col min="46" max="46" width="6" customWidth="1"/>
    <col min="47" max="47" width="6.85546875" customWidth="1"/>
    <col min="48" max="48" width="10.42578125" customWidth="1"/>
    <col min="49" max="50" width="6.28515625" customWidth="1"/>
    <col min="51" max="51" width="6.42578125" customWidth="1"/>
    <col min="52" max="52" width="5.5703125" customWidth="1"/>
    <col min="53" max="53" width="6" customWidth="1"/>
    <col min="54" max="54" width="10.42578125" customWidth="1"/>
    <col min="55" max="55" width="14.42578125" customWidth="1"/>
    <col min="56" max="56" width="12.42578125" bestFit="1" customWidth="1"/>
    <col min="57" max="57" width="6.28515625" customWidth="1"/>
    <col min="58" max="58" width="9.5703125" customWidth="1"/>
    <col min="59" max="59" width="6" customWidth="1"/>
    <col min="60" max="60" width="9.42578125" customWidth="1"/>
    <col min="61" max="61" width="6.28515625" customWidth="1"/>
    <col min="62" max="62" width="9.140625" customWidth="1"/>
    <col min="63" max="63" width="6.28515625" customWidth="1"/>
    <col min="64" max="64" width="6.85546875" customWidth="1"/>
    <col min="65" max="65" width="9.42578125" customWidth="1"/>
    <col min="66" max="67" width="6.28515625" customWidth="1"/>
    <col min="68" max="68" width="9.5703125" customWidth="1"/>
    <col min="69" max="69" width="9.42578125" customWidth="1"/>
    <col min="70" max="71" width="6.28515625" customWidth="1"/>
    <col min="72" max="72" width="9.42578125" customWidth="1"/>
    <col min="73" max="73" width="15.42578125" bestFit="1" customWidth="1"/>
    <col min="74" max="74" width="10.140625" customWidth="1"/>
    <col min="75" max="75" width="9.42578125" customWidth="1"/>
    <col min="76" max="76" width="9.5703125" customWidth="1"/>
    <col min="77" max="77" width="6.28515625" customWidth="1"/>
    <col min="78" max="78" width="5.5703125" customWidth="1"/>
    <col min="79" max="79" width="10.85546875" customWidth="1"/>
    <col min="80" max="80" width="9.42578125" customWidth="1"/>
    <col min="81" max="81" width="6.28515625" customWidth="1"/>
    <col min="82" max="82" width="10.85546875" customWidth="1"/>
    <col min="83" max="83" width="9.140625" customWidth="1"/>
    <col min="84" max="84" width="6.28515625" customWidth="1"/>
    <col min="85" max="85" width="5.5703125" customWidth="1"/>
    <col min="86" max="86" width="9.42578125" customWidth="1"/>
    <col min="87" max="88" width="6.28515625" customWidth="1"/>
    <col min="89" max="89" width="9.85546875" customWidth="1"/>
    <col min="90" max="90" width="6.85546875" customWidth="1"/>
    <col min="91" max="91" width="6" customWidth="1"/>
    <col min="92" max="92" width="10.42578125" customWidth="1"/>
    <col min="93" max="94" width="6.28515625" customWidth="1"/>
    <col min="95" max="95" width="6.42578125" customWidth="1"/>
    <col min="96" max="96" width="10.42578125" customWidth="1"/>
    <col min="97" max="97" width="15.5703125" bestFit="1" customWidth="1"/>
    <col min="98" max="98" width="14.42578125" bestFit="1" customWidth="1"/>
  </cols>
  <sheetData>
    <row r="3" spans="1:2">
      <c r="A3" s="1" t="s">
        <v>2</v>
      </c>
      <c r="B3" t="s">
        <v>59</v>
      </c>
    </row>
    <row r="4" spans="1:2">
      <c r="A4" s="2" t="s">
        <v>10</v>
      </c>
      <c r="B4">
        <v>35</v>
      </c>
    </row>
    <row r="5" spans="1:2">
      <c r="A5" s="2" t="s">
        <v>16</v>
      </c>
      <c r="B5">
        <v>30</v>
      </c>
    </row>
    <row r="6" spans="1:2">
      <c r="A6" s="2" t="s">
        <v>9</v>
      </c>
      <c r="B6">
        <v>20</v>
      </c>
    </row>
    <row r="7" spans="1:2">
      <c r="A7" s="2" t="s">
        <v>17</v>
      </c>
      <c r="B7">
        <v>12</v>
      </c>
    </row>
    <row r="8" spans="1:2">
      <c r="A8" s="2" t="s">
        <v>11</v>
      </c>
      <c r="B8">
        <v>11</v>
      </c>
    </row>
    <row r="9" spans="1:2">
      <c r="A9" s="2" t="s">
        <v>15</v>
      </c>
      <c r="B9">
        <v>10</v>
      </c>
    </row>
    <row r="10" spans="1:2">
      <c r="A10" s="2" t="s">
        <v>14</v>
      </c>
      <c r="B10">
        <v>6</v>
      </c>
    </row>
    <row r="11" spans="1:2">
      <c r="A11" s="2" t="s">
        <v>12</v>
      </c>
      <c r="B11">
        <v>3</v>
      </c>
    </row>
    <row r="12" spans="1:2">
      <c r="A12" s="2" t="s">
        <v>13</v>
      </c>
      <c r="B12">
        <v>3</v>
      </c>
    </row>
    <row r="13" spans="1:2">
      <c r="A13" s="2" t="s">
        <v>18</v>
      </c>
      <c r="B13">
        <v>2</v>
      </c>
    </row>
    <row r="14" spans="1:2">
      <c r="A14" s="2" t="s">
        <v>46</v>
      </c>
      <c r="B14">
        <v>1</v>
      </c>
    </row>
    <row r="15" spans="1:2">
      <c r="A15" s="2" t="s">
        <v>49</v>
      </c>
      <c r="B15">
        <v>1</v>
      </c>
    </row>
    <row r="16" spans="1:2">
      <c r="A16" s="2" t="s">
        <v>50</v>
      </c>
      <c r="B16">
        <v>1</v>
      </c>
    </row>
    <row r="17" spans="1:2">
      <c r="A17" s="2" t="s">
        <v>8</v>
      </c>
      <c r="B17">
        <v>1</v>
      </c>
    </row>
    <row r="18" spans="1:2">
      <c r="A18" s="2" t="s">
        <v>60</v>
      </c>
    </row>
    <row r="19" spans="1:2">
      <c r="A19" s="2" t="s">
        <v>7</v>
      </c>
      <c r="B19">
        <v>136</v>
      </c>
    </row>
    <row r="34" spans="1:17">
      <c r="A34" s="1" t="s">
        <v>59</v>
      </c>
      <c r="B34" s="1" t="s">
        <v>1</v>
      </c>
    </row>
    <row r="35" spans="1:17">
      <c r="A35" s="1" t="s">
        <v>2</v>
      </c>
      <c r="B35" t="s">
        <v>10</v>
      </c>
      <c r="C35" t="s">
        <v>16</v>
      </c>
      <c r="D35" t="s">
        <v>9</v>
      </c>
      <c r="E35" t="s">
        <v>17</v>
      </c>
      <c r="F35" t="s">
        <v>11</v>
      </c>
      <c r="G35" t="s">
        <v>15</v>
      </c>
      <c r="H35" t="s">
        <v>14</v>
      </c>
      <c r="I35" t="s">
        <v>12</v>
      </c>
      <c r="J35" t="s">
        <v>13</v>
      </c>
      <c r="K35" t="s">
        <v>18</v>
      </c>
      <c r="L35" t="s">
        <v>46</v>
      </c>
      <c r="M35" t="s">
        <v>49</v>
      </c>
      <c r="N35" t="s">
        <v>50</v>
      </c>
      <c r="O35" t="s">
        <v>8</v>
      </c>
      <c r="P35" t="s">
        <v>60</v>
      </c>
      <c r="Q35" t="s">
        <v>7</v>
      </c>
    </row>
    <row r="36" spans="1:17">
      <c r="A36" s="2">
        <v>0</v>
      </c>
      <c r="B36">
        <v>1</v>
      </c>
      <c r="M36">
        <v>1</v>
      </c>
      <c r="N36">
        <v>1</v>
      </c>
      <c r="Q36">
        <v>3</v>
      </c>
    </row>
    <row r="37" spans="1:17">
      <c r="A37" s="2">
        <v>1</v>
      </c>
      <c r="C37">
        <v>1</v>
      </c>
      <c r="E37">
        <v>10</v>
      </c>
      <c r="Q37">
        <v>11</v>
      </c>
    </row>
    <row r="38" spans="1:17">
      <c r="A38" s="2">
        <v>2</v>
      </c>
      <c r="B38">
        <v>3</v>
      </c>
      <c r="C38">
        <v>2</v>
      </c>
      <c r="D38">
        <v>2</v>
      </c>
      <c r="E38">
        <v>2</v>
      </c>
      <c r="I38">
        <v>1</v>
      </c>
      <c r="Q38">
        <v>10</v>
      </c>
    </row>
    <row r="39" spans="1:17">
      <c r="A39" s="2">
        <v>3</v>
      </c>
      <c r="B39">
        <v>3</v>
      </c>
      <c r="C39">
        <v>2</v>
      </c>
      <c r="D39">
        <v>2</v>
      </c>
      <c r="F39">
        <v>5</v>
      </c>
      <c r="J39">
        <v>2</v>
      </c>
      <c r="Q39">
        <v>14</v>
      </c>
    </row>
    <row r="40" spans="1:17">
      <c r="A40" s="2">
        <v>4</v>
      </c>
      <c r="C40">
        <v>14</v>
      </c>
      <c r="D40">
        <v>3</v>
      </c>
      <c r="H40">
        <v>1</v>
      </c>
      <c r="Q40">
        <v>18</v>
      </c>
    </row>
    <row r="41" spans="1:17">
      <c r="A41" s="2">
        <v>5</v>
      </c>
      <c r="B41">
        <v>9</v>
      </c>
      <c r="C41">
        <v>6</v>
      </c>
      <c r="G41">
        <v>1</v>
      </c>
      <c r="Q41">
        <v>16</v>
      </c>
    </row>
    <row r="42" spans="1:17">
      <c r="A42" s="2">
        <v>7</v>
      </c>
      <c r="G42">
        <v>9</v>
      </c>
      <c r="Q42">
        <v>9</v>
      </c>
    </row>
    <row r="43" spans="1:17">
      <c r="A43" s="2">
        <v>8</v>
      </c>
      <c r="B43">
        <v>1</v>
      </c>
      <c r="C43">
        <v>1</v>
      </c>
      <c r="D43">
        <v>9</v>
      </c>
      <c r="F43">
        <v>2</v>
      </c>
      <c r="I43">
        <v>2</v>
      </c>
      <c r="K43">
        <v>1</v>
      </c>
      <c r="Q43">
        <v>16</v>
      </c>
    </row>
    <row r="44" spans="1:17">
      <c r="A44" s="2">
        <v>9</v>
      </c>
      <c r="B44">
        <v>7</v>
      </c>
      <c r="D44">
        <v>4</v>
      </c>
      <c r="F44">
        <v>4</v>
      </c>
      <c r="H44">
        <v>5</v>
      </c>
      <c r="Q44">
        <v>20</v>
      </c>
    </row>
    <row r="45" spans="1:17">
      <c r="A45" s="2">
        <v>10</v>
      </c>
      <c r="B45">
        <v>4</v>
      </c>
      <c r="C45">
        <v>3</v>
      </c>
      <c r="J45">
        <v>1</v>
      </c>
      <c r="O45">
        <v>1</v>
      </c>
      <c r="Q45">
        <v>9</v>
      </c>
    </row>
    <row r="46" spans="1:17">
      <c r="A46" s="2">
        <v>11</v>
      </c>
      <c r="B46">
        <v>7</v>
      </c>
      <c r="C46">
        <v>1</v>
      </c>
      <c r="K46">
        <v>1</v>
      </c>
      <c r="Q46">
        <v>9</v>
      </c>
    </row>
    <row r="47" spans="1:17">
      <c r="A47" s="2" t="s">
        <v>46</v>
      </c>
      <c r="L47">
        <v>1</v>
      </c>
      <c r="Q47">
        <v>1</v>
      </c>
    </row>
    <row r="48" spans="1:17">
      <c r="A48" s="2" t="s">
        <v>60</v>
      </c>
    </row>
    <row r="49" spans="1:17">
      <c r="A49" s="2" t="s">
        <v>7</v>
      </c>
      <c r="B49">
        <v>35</v>
      </c>
      <c r="C49">
        <v>30</v>
      </c>
      <c r="D49">
        <v>20</v>
      </c>
      <c r="E49">
        <v>12</v>
      </c>
      <c r="F49">
        <v>11</v>
      </c>
      <c r="G49">
        <v>10</v>
      </c>
      <c r="H49">
        <v>6</v>
      </c>
      <c r="I49">
        <v>3</v>
      </c>
      <c r="J49">
        <v>3</v>
      </c>
      <c r="K49">
        <v>2</v>
      </c>
      <c r="L49">
        <v>1</v>
      </c>
      <c r="M49">
        <v>1</v>
      </c>
      <c r="N49">
        <v>1</v>
      </c>
      <c r="O49">
        <v>1</v>
      </c>
      <c r="Q49">
        <v>136</v>
      </c>
    </row>
  </sheetData>
  <pageMargins left="0.7" right="0.7" top="0.78740157499999996" bottom="0.78740157499999996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1"/>
  <sheetViews>
    <sheetView zoomScale="70" zoomScaleNormal="70" workbookViewId="0">
      <selection activeCell="P1" sqref="P1"/>
    </sheetView>
  </sheetViews>
  <sheetFormatPr defaultColWidth="11.42578125" defaultRowHeight="14.45"/>
  <cols>
    <col min="1" max="1" width="15" customWidth="1"/>
    <col min="2" max="2" width="11.42578125" customWidth="1"/>
    <col min="3" max="3" width="4.85546875" customWidth="1"/>
    <col min="4" max="4" width="12.42578125" bestFit="1" customWidth="1"/>
    <col min="5" max="5" width="6.42578125" customWidth="1"/>
    <col min="6" max="6" width="5.5703125" customWidth="1"/>
    <col min="7" max="7" width="6" customWidth="1"/>
    <col min="8" max="8" width="15.42578125" bestFit="1" customWidth="1"/>
    <col min="9" max="9" width="8" customWidth="1"/>
    <col min="10" max="10" width="6.28515625" customWidth="1"/>
    <col min="11" max="11" width="12.42578125" bestFit="1" customWidth="1"/>
    <col min="12" max="12" width="9.5703125" customWidth="1"/>
    <col min="13" max="13" width="9.140625" customWidth="1"/>
    <col min="14" max="14" width="6" customWidth="1"/>
    <col min="15" max="15" width="6.85546875" customWidth="1"/>
    <col min="16" max="16" width="15.42578125" bestFit="1" customWidth="1"/>
    <col min="17" max="17" width="8.140625" customWidth="1"/>
    <col min="18" max="18" width="6.28515625" customWidth="1"/>
    <col min="19" max="19" width="6.42578125" customWidth="1"/>
    <col min="20" max="20" width="9.5703125" customWidth="1"/>
    <col min="21" max="21" width="10.85546875" customWidth="1"/>
    <col min="22" max="22" width="9.140625" customWidth="1"/>
    <col min="23" max="23" width="5.5703125" customWidth="1"/>
    <col min="24" max="24" width="6" customWidth="1"/>
    <col min="25" max="25" width="9.85546875" customWidth="1"/>
    <col min="26" max="26" width="6.85546875" customWidth="1"/>
    <col min="27" max="27" width="15.5703125" bestFit="1" customWidth="1"/>
    <col min="28" max="28" width="14.42578125" bestFit="1" customWidth="1"/>
  </cols>
  <sheetData>
    <row r="1" spans="1:11" ht="349.35" customHeight="1">
      <c r="A1" t="s">
        <v>61</v>
      </c>
      <c r="B1" t="s">
        <v>26</v>
      </c>
      <c r="C1" t="s">
        <v>29</v>
      </c>
      <c r="D1" t="s">
        <v>30</v>
      </c>
    </row>
    <row r="2" spans="1:11">
      <c r="A2" t="s">
        <v>62</v>
      </c>
      <c r="B2" t="s">
        <v>16</v>
      </c>
      <c r="D2">
        <v>3.85</v>
      </c>
    </row>
    <row r="3" spans="1:11">
      <c r="A3" t="s">
        <v>62</v>
      </c>
      <c r="B3" t="s">
        <v>16</v>
      </c>
      <c r="D3">
        <v>-0.15</v>
      </c>
      <c r="K3" t="s">
        <v>63</v>
      </c>
    </row>
    <row r="4" spans="1:11">
      <c r="A4" t="s">
        <v>62</v>
      </c>
      <c r="B4" t="s">
        <v>10</v>
      </c>
      <c r="D4">
        <v>-0.15</v>
      </c>
      <c r="K4" t="s">
        <v>64</v>
      </c>
    </row>
    <row r="5" spans="1:11">
      <c r="A5" t="s">
        <v>62</v>
      </c>
      <c r="B5" t="s">
        <v>16</v>
      </c>
      <c r="D5">
        <v>-0.15</v>
      </c>
      <c r="K5" t="s">
        <v>65</v>
      </c>
    </row>
    <row r="6" spans="1:11">
      <c r="A6" t="s">
        <v>62</v>
      </c>
      <c r="B6" t="s">
        <v>12</v>
      </c>
      <c r="D6">
        <v>-0.15</v>
      </c>
    </row>
    <row r="7" spans="1:11">
      <c r="A7" t="s">
        <v>62</v>
      </c>
      <c r="B7" t="s">
        <v>16</v>
      </c>
      <c r="C7">
        <v>55</v>
      </c>
      <c r="D7">
        <v>3.85</v>
      </c>
    </row>
    <row r="8" spans="1:11">
      <c r="A8" t="s">
        <v>62</v>
      </c>
      <c r="B8" t="s">
        <v>16</v>
      </c>
      <c r="C8">
        <v>60</v>
      </c>
      <c r="D8">
        <v>3.85</v>
      </c>
    </row>
    <row r="9" spans="1:11">
      <c r="A9" t="s">
        <v>62</v>
      </c>
      <c r="B9" t="s">
        <v>16</v>
      </c>
      <c r="C9">
        <v>50</v>
      </c>
      <c r="D9">
        <v>3.85</v>
      </c>
    </row>
    <row r="10" spans="1:11">
      <c r="A10" t="s">
        <v>62</v>
      </c>
      <c r="B10" t="s">
        <v>16</v>
      </c>
      <c r="D10">
        <v>-0.15</v>
      </c>
    </row>
    <row r="11" spans="1:11">
      <c r="A11" t="s">
        <v>62</v>
      </c>
      <c r="B11" t="s">
        <v>10</v>
      </c>
      <c r="D11">
        <v>-0.15</v>
      </c>
    </row>
    <row r="12" spans="1:11">
      <c r="A12" t="s">
        <v>62</v>
      </c>
      <c r="B12" t="s">
        <v>16</v>
      </c>
      <c r="D12">
        <v>-0.15</v>
      </c>
    </row>
    <row r="13" spans="1:11">
      <c r="A13" t="s">
        <v>66</v>
      </c>
      <c r="B13" t="s">
        <v>16</v>
      </c>
      <c r="C13">
        <v>56</v>
      </c>
      <c r="D13">
        <v>3.85</v>
      </c>
    </row>
    <row r="14" spans="1:11">
      <c r="A14" t="s">
        <v>66</v>
      </c>
      <c r="B14" t="s">
        <v>15</v>
      </c>
      <c r="C14">
        <v>50</v>
      </c>
      <c r="D14">
        <v>6.85</v>
      </c>
    </row>
    <row r="15" spans="1:11">
      <c r="A15" t="s">
        <v>66</v>
      </c>
      <c r="B15" t="s">
        <v>10</v>
      </c>
      <c r="C15">
        <v>20</v>
      </c>
      <c r="D15">
        <v>8.85</v>
      </c>
    </row>
    <row r="16" spans="1:11">
      <c r="A16" t="s">
        <v>66</v>
      </c>
      <c r="B16" t="s">
        <v>14</v>
      </c>
      <c r="D16">
        <v>7.85</v>
      </c>
    </row>
    <row r="17" spans="1:4">
      <c r="A17" t="s">
        <v>66</v>
      </c>
      <c r="B17" t="s">
        <v>13</v>
      </c>
      <c r="C17">
        <v>43</v>
      </c>
      <c r="D17">
        <v>9.85</v>
      </c>
    </row>
    <row r="18" spans="1:4">
      <c r="A18" t="s">
        <v>66</v>
      </c>
      <c r="B18" t="s">
        <v>14</v>
      </c>
      <c r="C18">
        <v>37</v>
      </c>
      <c r="D18">
        <v>7.85</v>
      </c>
    </row>
    <row r="19" spans="1:4">
      <c r="A19" t="s">
        <v>66</v>
      </c>
      <c r="B19" t="s">
        <v>14</v>
      </c>
      <c r="C19">
        <v>34</v>
      </c>
      <c r="D19">
        <v>7.85</v>
      </c>
    </row>
    <row r="20" spans="1:4">
      <c r="A20" t="s">
        <v>66</v>
      </c>
      <c r="B20" t="s">
        <v>12</v>
      </c>
      <c r="C20">
        <v>34</v>
      </c>
      <c r="D20">
        <v>7.85</v>
      </c>
    </row>
    <row r="21" spans="1:4">
      <c r="A21" t="s">
        <v>66</v>
      </c>
      <c r="B21" t="s">
        <v>10</v>
      </c>
      <c r="C21">
        <v>29</v>
      </c>
      <c r="D21">
        <v>9.85</v>
      </c>
    </row>
    <row r="22" spans="1:4">
      <c r="A22" t="s">
        <v>66</v>
      </c>
      <c r="B22" t="s">
        <v>16</v>
      </c>
      <c r="C22">
        <v>46</v>
      </c>
      <c r="D22">
        <v>9.85</v>
      </c>
    </row>
    <row r="23" spans="1:4">
      <c r="A23" t="s">
        <v>66</v>
      </c>
      <c r="B23" t="s">
        <v>9</v>
      </c>
      <c r="C23">
        <v>36</v>
      </c>
      <c r="D23">
        <v>7.85</v>
      </c>
    </row>
    <row r="24" spans="1:4">
      <c r="A24" t="s">
        <v>66</v>
      </c>
      <c r="B24" t="s">
        <v>10</v>
      </c>
      <c r="C24">
        <v>38</v>
      </c>
      <c r="D24">
        <v>9.85</v>
      </c>
    </row>
    <row r="25" spans="1:4">
      <c r="A25" t="s">
        <v>66</v>
      </c>
      <c r="B25" t="s">
        <v>67</v>
      </c>
      <c r="C25">
        <v>41</v>
      </c>
      <c r="D25">
        <v>7.85</v>
      </c>
    </row>
    <row r="26" spans="1:4">
      <c r="A26" t="s">
        <v>66</v>
      </c>
      <c r="B26" t="s">
        <v>12</v>
      </c>
      <c r="C26">
        <v>36</v>
      </c>
      <c r="D26">
        <v>7.85</v>
      </c>
    </row>
    <row r="27" spans="1:4">
      <c r="A27" t="s">
        <v>66</v>
      </c>
      <c r="B27" t="s">
        <v>10</v>
      </c>
      <c r="C27">
        <v>40</v>
      </c>
      <c r="D27">
        <v>9.85</v>
      </c>
    </row>
    <row r="28" spans="1:4">
      <c r="A28" t="s">
        <v>66</v>
      </c>
      <c r="B28" t="s">
        <v>12</v>
      </c>
      <c r="C28">
        <v>37</v>
      </c>
      <c r="D28">
        <v>7.85</v>
      </c>
    </row>
    <row r="29" spans="1:4">
      <c r="A29" t="s">
        <v>66</v>
      </c>
      <c r="B29" t="s">
        <v>10</v>
      </c>
      <c r="C29">
        <v>40</v>
      </c>
      <c r="D29">
        <v>7.85</v>
      </c>
    </row>
    <row r="30" spans="1:4">
      <c r="A30" t="s">
        <v>66</v>
      </c>
      <c r="B30" t="s">
        <v>10</v>
      </c>
      <c r="C30">
        <v>34</v>
      </c>
      <c r="D30">
        <v>9.85</v>
      </c>
    </row>
    <row r="31" spans="1:4">
      <c r="A31" t="s">
        <v>66</v>
      </c>
      <c r="B31" t="s">
        <v>9</v>
      </c>
      <c r="C31">
        <v>34</v>
      </c>
      <c r="D31">
        <v>7.85</v>
      </c>
    </row>
    <row r="32" spans="1:4">
      <c r="A32" t="s">
        <v>66</v>
      </c>
      <c r="B32" t="s">
        <v>14</v>
      </c>
      <c r="C32">
        <v>23</v>
      </c>
      <c r="D32">
        <v>8.85</v>
      </c>
    </row>
    <row r="33" spans="1:4">
      <c r="A33" t="s">
        <v>66</v>
      </c>
      <c r="B33" t="s">
        <v>12</v>
      </c>
      <c r="C33">
        <v>42</v>
      </c>
      <c r="D33">
        <v>7.85</v>
      </c>
    </row>
    <row r="34" spans="1:4">
      <c r="A34" t="s">
        <v>66</v>
      </c>
      <c r="B34" t="s">
        <v>49</v>
      </c>
      <c r="C34">
        <v>45</v>
      </c>
      <c r="D34">
        <v>7.85</v>
      </c>
    </row>
    <row r="35" spans="1:4">
      <c r="A35" t="s">
        <v>66</v>
      </c>
      <c r="B35" t="s">
        <v>10</v>
      </c>
      <c r="C35">
        <v>23</v>
      </c>
      <c r="D35">
        <v>8.85</v>
      </c>
    </row>
    <row r="36" spans="1:4">
      <c r="A36" t="s">
        <v>66</v>
      </c>
      <c r="B36" t="s">
        <v>10</v>
      </c>
      <c r="C36">
        <v>42</v>
      </c>
      <c r="D36">
        <v>7.85</v>
      </c>
    </row>
    <row r="37" spans="1:4">
      <c r="A37" t="s">
        <v>66</v>
      </c>
      <c r="B37" t="s">
        <v>10</v>
      </c>
      <c r="C37">
        <v>25</v>
      </c>
      <c r="D37">
        <v>8.85</v>
      </c>
    </row>
    <row r="38" spans="1:4">
      <c r="A38" t="s">
        <v>66</v>
      </c>
      <c r="B38" t="s">
        <v>16</v>
      </c>
      <c r="C38">
        <v>51</v>
      </c>
      <c r="D38">
        <v>9.85</v>
      </c>
    </row>
    <row r="39" spans="1:4">
      <c r="A39" t="s">
        <v>66</v>
      </c>
      <c r="B39" t="s">
        <v>10</v>
      </c>
      <c r="C39">
        <v>34</v>
      </c>
      <c r="D39">
        <v>10.85</v>
      </c>
    </row>
    <row r="40" spans="1:4">
      <c r="A40" t="s">
        <v>66</v>
      </c>
      <c r="B40" t="s">
        <v>10</v>
      </c>
      <c r="C40">
        <v>35</v>
      </c>
      <c r="D40">
        <v>10.85</v>
      </c>
    </row>
    <row r="41" spans="1:4">
      <c r="A41" t="s">
        <v>66</v>
      </c>
      <c r="B41" t="s">
        <v>13</v>
      </c>
      <c r="C41">
        <v>36</v>
      </c>
      <c r="D41">
        <v>10.85</v>
      </c>
    </row>
    <row r="42" spans="1:4">
      <c r="A42" t="s">
        <v>66</v>
      </c>
      <c r="B42" t="s">
        <v>10</v>
      </c>
      <c r="C42">
        <v>33</v>
      </c>
      <c r="D42">
        <v>10.85</v>
      </c>
    </row>
    <row r="43" spans="1:4">
      <c r="A43" t="s">
        <v>66</v>
      </c>
      <c r="B43" t="s">
        <v>10</v>
      </c>
      <c r="C43">
        <v>36</v>
      </c>
      <c r="D43">
        <v>10.85</v>
      </c>
    </row>
    <row r="44" spans="1:4">
      <c r="A44" t="s">
        <v>66</v>
      </c>
      <c r="B44" t="s">
        <v>12</v>
      </c>
      <c r="C44">
        <v>23</v>
      </c>
      <c r="D44">
        <v>10.85</v>
      </c>
    </row>
    <row r="45" spans="1:4">
      <c r="A45" t="s">
        <v>66</v>
      </c>
      <c r="B45" t="s">
        <v>10</v>
      </c>
      <c r="C45">
        <v>38</v>
      </c>
      <c r="D45">
        <v>10.85</v>
      </c>
    </row>
    <row r="46" spans="1:4">
      <c r="A46" t="s">
        <v>66</v>
      </c>
      <c r="B46" t="s">
        <v>10</v>
      </c>
      <c r="C46">
        <v>33</v>
      </c>
      <c r="D46">
        <v>10.85</v>
      </c>
    </row>
    <row r="47" spans="1:4">
      <c r="A47" t="s">
        <v>66</v>
      </c>
      <c r="B47" t="s">
        <v>10</v>
      </c>
      <c r="C47">
        <v>39</v>
      </c>
      <c r="D47">
        <v>10.85</v>
      </c>
    </row>
    <row r="48" spans="1:4">
      <c r="A48" t="s">
        <v>66</v>
      </c>
      <c r="B48" t="s">
        <v>10</v>
      </c>
      <c r="C48">
        <v>40</v>
      </c>
      <c r="D48">
        <v>10.85</v>
      </c>
    </row>
    <row r="49" spans="1:4">
      <c r="A49" t="s">
        <v>66</v>
      </c>
      <c r="B49" t="s">
        <v>10</v>
      </c>
      <c r="C49">
        <v>35</v>
      </c>
      <c r="D49">
        <v>10.85</v>
      </c>
    </row>
    <row r="50" spans="1:4">
      <c r="A50" t="s">
        <v>66</v>
      </c>
      <c r="B50" t="s">
        <v>9</v>
      </c>
      <c r="C50">
        <v>36</v>
      </c>
      <c r="D50">
        <v>7.85</v>
      </c>
    </row>
    <row r="51" spans="1:4">
      <c r="A51" t="s">
        <v>66</v>
      </c>
      <c r="B51" t="s">
        <v>10</v>
      </c>
      <c r="C51">
        <v>24</v>
      </c>
      <c r="D51">
        <v>8.85</v>
      </c>
    </row>
    <row r="52" spans="1:4">
      <c r="A52" t="s">
        <v>66</v>
      </c>
      <c r="B52" t="s">
        <v>9</v>
      </c>
      <c r="C52">
        <v>46</v>
      </c>
      <c r="D52">
        <v>7.85</v>
      </c>
    </row>
    <row r="53" spans="1:4">
      <c r="A53" t="s">
        <v>66</v>
      </c>
      <c r="B53" t="s">
        <v>16</v>
      </c>
      <c r="C53">
        <v>47</v>
      </c>
      <c r="D53">
        <v>9.85</v>
      </c>
    </row>
    <row r="54" spans="1:4">
      <c r="A54" t="s">
        <v>66</v>
      </c>
      <c r="B54" t="s">
        <v>15</v>
      </c>
      <c r="C54">
        <v>51</v>
      </c>
      <c r="D54">
        <v>6.85</v>
      </c>
    </row>
    <row r="55" spans="1:4">
      <c r="A55" t="s">
        <v>66</v>
      </c>
      <c r="B55" t="s">
        <v>15</v>
      </c>
      <c r="C55">
        <v>45</v>
      </c>
      <c r="D55">
        <v>6.85</v>
      </c>
    </row>
    <row r="56" spans="1:4">
      <c r="A56" t="s">
        <v>66</v>
      </c>
      <c r="B56" t="s">
        <v>15</v>
      </c>
      <c r="C56">
        <v>47</v>
      </c>
      <c r="D56">
        <v>6.85</v>
      </c>
    </row>
    <row r="57" spans="1:4">
      <c r="A57" t="s">
        <v>66</v>
      </c>
      <c r="B57" t="s">
        <v>15</v>
      </c>
      <c r="C57">
        <v>47</v>
      </c>
      <c r="D57">
        <v>6.85</v>
      </c>
    </row>
    <row r="58" spans="1:4">
      <c r="A58" t="s">
        <v>66</v>
      </c>
      <c r="B58" t="s">
        <v>15</v>
      </c>
      <c r="C58">
        <v>51</v>
      </c>
      <c r="D58">
        <v>6.85</v>
      </c>
    </row>
    <row r="59" spans="1:4">
      <c r="A59" t="s">
        <v>66</v>
      </c>
      <c r="B59" t="s">
        <v>11</v>
      </c>
      <c r="C59">
        <v>22</v>
      </c>
      <c r="D59">
        <v>8.85</v>
      </c>
    </row>
    <row r="60" spans="1:4">
      <c r="A60" t="s">
        <v>66</v>
      </c>
      <c r="B60" t="s">
        <v>11</v>
      </c>
      <c r="C60">
        <v>22</v>
      </c>
      <c r="D60">
        <v>8.85</v>
      </c>
    </row>
    <row r="61" spans="1:4">
      <c r="A61" t="s">
        <v>66</v>
      </c>
      <c r="B61" t="s">
        <v>11</v>
      </c>
      <c r="C61">
        <v>15</v>
      </c>
      <c r="D61">
        <v>8.85</v>
      </c>
    </row>
    <row r="62" spans="1:4">
      <c r="A62" t="s">
        <v>66</v>
      </c>
      <c r="B62" t="s">
        <v>11</v>
      </c>
      <c r="C62">
        <v>18</v>
      </c>
      <c r="D62">
        <v>8.85</v>
      </c>
    </row>
    <row r="63" spans="1:4">
      <c r="A63" t="s">
        <v>66</v>
      </c>
      <c r="B63" t="s">
        <v>11</v>
      </c>
      <c r="C63">
        <v>19</v>
      </c>
      <c r="D63">
        <v>8.85</v>
      </c>
    </row>
    <row r="64" spans="1:4">
      <c r="A64" t="s">
        <v>66</v>
      </c>
      <c r="B64" t="s">
        <v>10</v>
      </c>
      <c r="C64">
        <v>31</v>
      </c>
      <c r="D64">
        <v>7.85</v>
      </c>
    </row>
    <row r="65" spans="1:4">
      <c r="A65" t="s">
        <v>66</v>
      </c>
      <c r="B65" t="s">
        <v>10</v>
      </c>
      <c r="C65">
        <v>32</v>
      </c>
      <c r="D65">
        <v>7.85</v>
      </c>
    </row>
    <row r="66" spans="1:4">
      <c r="A66" t="s">
        <v>66</v>
      </c>
      <c r="B66" t="s">
        <v>10</v>
      </c>
      <c r="C66">
        <v>20</v>
      </c>
      <c r="D66">
        <v>8.85</v>
      </c>
    </row>
    <row r="67" spans="1:4">
      <c r="A67" t="s">
        <v>66</v>
      </c>
      <c r="B67" t="s">
        <v>16</v>
      </c>
      <c r="C67">
        <v>47</v>
      </c>
      <c r="D67">
        <v>9.85</v>
      </c>
    </row>
    <row r="68" spans="1:4">
      <c r="A68" t="s">
        <v>66</v>
      </c>
      <c r="B68" t="s">
        <v>14</v>
      </c>
      <c r="C68">
        <v>18</v>
      </c>
      <c r="D68">
        <v>8.85</v>
      </c>
    </row>
    <row r="69" spans="1:4">
      <c r="A69" t="s">
        <v>66</v>
      </c>
      <c r="B69" t="s">
        <v>67</v>
      </c>
      <c r="C69">
        <v>57</v>
      </c>
      <c r="D69">
        <v>9.85</v>
      </c>
    </row>
    <row r="70" spans="1:4">
      <c r="A70" t="s">
        <v>68</v>
      </c>
      <c r="B70" t="s">
        <v>16</v>
      </c>
      <c r="C70">
        <v>56</v>
      </c>
      <c r="D70">
        <v>3.85</v>
      </c>
    </row>
    <row r="71" spans="1:4">
      <c r="A71" t="s">
        <v>68</v>
      </c>
      <c r="B71" t="s">
        <v>16</v>
      </c>
      <c r="C71">
        <v>48</v>
      </c>
      <c r="D71">
        <v>3.85</v>
      </c>
    </row>
    <row r="72" spans="1:4">
      <c r="A72" t="s">
        <v>68</v>
      </c>
      <c r="B72" t="s">
        <v>10</v>
      </c>
      <c r="C72">
        <v>43</v>
      </c>
      <c r="D72">
        <v>3.85</v>
      </c>
    </row>
    <row r="73" spans="1:4">
      <c r="A73" t="s">
        <v>68</v>
      </c>
      <c r="B73" t="s">
        <v>10</v>
      </c>
      <c r="C73">
        <v>44</v>
      </c>
      <c r="D73">
        <v>3.85</v>
      </c>
    </row>
    <row r="74" spans="1:4">
      <c r="A74" t="s">
        <v>68</v>
      </c>
      <c r="B74" t="s">
        <v>10</v>
      </c>
      <c r="C74">
        <v>40</v>
      </c>
      <c r="D74">
        <v>3.85</v>
      </c>
    </row>
    <row r="75" spans="1:4">
      <c r="A75" t="s">
        <v>68</v>
      </c>
      <c r="B75" t="s">
        <v>9</v>
      </c>
      <c r="C75">
        <v>44</v>
      </c>
      <c r="D75">
        <v>3.85</v>
      </c>
    </row>
    <row r="76" spans="1:4">
      <c r="A76" t="s">
        <v>68</v>
      </c>
      <c r="B76" t="s">
        <v>9</v>
      </c>
      <c r="C76">
        <v>50</v>
      </c>
      <c r="D76">
        <v>3.85</v>
      </c>
    </row>
    <row r="77" spans="1:4">
      <c r="A77" t="s">
        <v>68</v>
      </c>
      <c r="B77" t="s">
        <v>16</v>
      </c>
      <c r="C77">
        <v>53</v>
      </c>
      <c r="D77">
        <v>3.85</v>
      </c>
    </row>
    <row r="78" spans="1:4">
      <c r="A78" t="s">
        <v>68</v>
      </c>
      <c r="B78" t="s">
        <v>16</v>
      </c>
      <c r="C78">
        <v>56</v>
      </c>
      <c r="D78">
        <v>3.85</v>
      </c>
    </row>
    <row r="79" spans="1:4">
      <c r="A79" t="s">
        <v>68</v>
      </c>
      <c r="B79" t="s">
        <v>16</v>
      </c>
      <c r="C79">
        <v>67</v>
      </c>
      <c r="D79">
        <v>3.85</v>
      </c>
    </row>
    <row r="80" spans="1:4">
      <c r="A80" t="s">
        <v>68</v>
      </c>
      <c r="B80" t="s">
        <v>16</v>
      </c>
      <c r="C80">
        <v>57</v>
      </c>
      <c r="D80">
        <v>3.85</v>
      </c>
    </row>
    <row r="81" spans="1:4">
      <c r="A81" t="s">
        <v>68</v>
      </c>
      <c r="B81" t="s">
        <v>16</v>
      </c>
      <c r="C81">
        <v>60</v>
      </c>
      <c r="D81">
        <v>3.85</v>
      </c>
    </row>
    <row r="82" spans="1:4">
      <c r="A82" t="s">
        <v>68</v>
      </c>
      <c r="B82" t="s">
        <v>16</v>
      </c>
      <c r="C82">
        <v>57</v>
      </c>
      <c r="D82">
        <v>3.85</v>
      </c>
    </row>
    <row r="83" spans="1:4">
      <c r="A83" t="s">
        <v>68</v>
      </c>
      <c r="B83" t="s">
        <v>16</v>
      </c>
      <c r="C83">
        <v>42</v>
      </c>
      <c r="D83">
        <v>2.85</v>
      </c>
    </row>
    <row r="84" spans="1:4">
      <c r="A84" t="s">
        <v>68</v>
      </c>
      <c r="B84" t="s">
        <v>16</v>
      </c>
      <c r="C84">
        <v>35</v>
      </c>
      <c r="D84">
        <v>2.85</v>
      </c>
    </row>
    <row r="85" spans="1:4">
      <c r="A85" t="s">
        <v>68</v>
      </c>
      <c r="B85" t="s">
        <v>10</v>
      </c>
      <c r="C85">
        <v>32</v>
      </c>
      <c r="D85">
        <v>2.85</v>
      </c>
    </row>
    <row r="86" spans="1:4">
      <c r="A86" t="s">
        <v>68</v>
      </c>
      <c r="B86" t="s">
        <v>16</v>
      </c>
      <c r="C86">
        <v>46</v>
      </c>
      <c r="D86">
        <v>3.85</v>
      </c>
    </row>
    <row r="87" spans="1:4">
      <c r="A87" t="s">
        <v>68</v>
      </c>
      <c r="B87" t="s">
        <v>16</v>
      </c>
      <c r="C87">
        <v>50</v>
      </c>
      <c r="D87">
        <v>3.85</v>
      </c>
    </row>
    <row r="88" spans="1:4">
      <c r="A88" t="s">
        <v>68</v>
      </c>
      <c r="B88" t="s">
        <v>10</v>
      </c>
      <c r="C88">
        <v>32</v>
      </c>
      <c r="D88">
        <v>2.85</v>
      </c>
    </row>
    <row r="89" spans="1:4">
      <c r="A89" t="s">
        <v>68</v>
      </c>
      <c r="B89" t="s">
        <v>11</v>
      </c>
      <c r="C89">
        <v>25</v>
      </c>
      <c r="D89">
        <v>2.85</v>
      </c>
    </row>
    <row r="90" spans="1:4">
      <c r="A90" t="s">
        <v>68</v>
      </c>
      <c r="B90" t="s">
        <v>11</v>
      </c>
      <c r="C90">
        <v>30</v>
      </c>
      <c r="D90">
        <v>2.85</v>
      </c>
    </row>
    <row r="91" spans="1:4">
      <c r="A91" t="s">
        <v>68</v>
      </c>
      <c r="B91" t="s">
        <v>11</v>
      </c>
      <c r="C91">
        <v>43</v>
      </c>
      <c r="D91">
        <v>2.85</v>
      </c>
    </row>
    <row r="92" spans="1:4">
      <c r="A92" t="s">
        <v>68</v>
      </c>
      <c r="B92" t="s">
        <v>11</v>
      </c>
      <c r="C92">
        <v>43</v>
      </c>
      <c r="D92">
        <v>2.85</v>
      </c>
    </row>
    <row r="93" spans="1:4">
      <c r="A93" t="s">
        <v>68</v>
      </c>
      <c r="B93" t="s">
        <v>10</v>
      </c>
      <c r="C93">
        <v>36</v>
      </c>
      <c r="D93">
        <v>4.8499999999999996</v>
      </c>
    </row>
    <row r="94" spans="1:4">
      <c r="A94" t="s">
        <v>68</v>
      </c>
      <c r="B94" t="s">
        <v>10</v>
      </c>
      <c r="C94">
        <v>41</v>
      </c>
      <c r="D94">
        <v>4.8499999999999996</v>
      </c>
    </row>
    <row r="95" spans="1:4">
      <c r="A95" t="s">
        <v>68</v>
      </c>
      <c r="B95" t="s">
        <v>10</v>
      </c>
      <c r="C95">
        <v>40</v>
      </c>
      <c r="D95">
        <v>4.8499999999999996</v>
      </c>
    </row>
    <row r="96" spans="1:4">
      <c r="A96" t="s">
        <v>68</v>
      </c>
      <c r="B96" t="s">
        <v>16</v>
      </c>
      <c r="C96">
        <v>46</v>
      </c>
      <c r="D96">
        <v>4.8499999999999996</v>
      </c>
    </row>
    <row r="97" spans="1:4">
      <c r="A97" t="s">
        <v>68</v>
      </c>
      <c r="B97" t="s">
        <v>10</v>
      </c>
      <c r="C97">
        <v>46</v>
      </c>
      <c r="D97">
        <v>4.8499999999999996</v>
      </c>
    </row>
    <row r="98" spans="1:4">
      <c r="A98" t="s">
        <v>68</v>
      </c>
      <c r="B98" t="s">
        <v>16</v>
      </c>
      <c r="C98">
        <v>55</v>
      </c>
      <c r="D98">
        <v>4.8499999999999996</v>
      </c>
    </row>
    <row r="99" spans="1:4">
      <c r="A99" t="s">
        <v>68</v>
      </c>
      <c r="B99" t="s">
        <v>16</v>
      </c>
      <c r="C99">
        <v>51</v>
      </c>
      <c r="D99">
        <v>4.8499999999999996</v>
      </c>
    </row>
    <row r="100" spans="1:4">
      <c r="A100" t="s">
        <v>68</v>
      </c>
      <c r="B100" t="s">
        <v>10</v>
      </c>
      <c r="C100">
        <v>39</v>
      </c>
      <c r="D100">
        <v>4.8499999999999996</v>
      </c>
    </row>
    <row r="101" spans="1:4">
      <c r="A101" t="s">
        <v>68</v>
      </c>
      <c r="B101" t="s">
        <v>15</v>
      </c>
      <c r="C101">
        <v>32</v>
      </c>
      <c r="D101">
        <v>4.8499999999999996</v>
      </c>
    </row>
    <row r="102" spans="1:4">
      <c r="A102" t="s">
        <v>68</v>
      </c>
      <c r="B102" t="s">
        <v>10</v>
      </c>
      <c r="C102">
        <v>45</v>
      </c>
      <c r="D102">
        <v>4.8499999999999996</v>
      </c>
    </row>
    <row r="103" spans="1:4">
      <c r="A103" t="s">
        <v>68</v>
      </c>
      <c r="B103" t="s">
        <v>16</v>
      </c>
      <c r="C103">
        <v>53</v>
      </c>
      <c r="D103">
        <v>4.8499999999999996</v>
      </c>
    </row>
    <row r="104" spans="1:4">
      <c r="A104" t="s">
        <v>68</v>
      </c>
      <c r="B104" t="s">
        <v>16</v>
      </c>
      <c r="C104">
        <v>53</v>
      </c>
      <c r="D104">
        <v>4.8499999999999996</v>
      </c>
    </row>
    <row r="105" spans="1:4">
      <c r="A105" t="s">
        <v>68</v>
      </c>
      <c r="B105" t="s">
        <v>10</v>
      </c>
      <c r="C105">
        <v>46</v>
      </c>
      <c r="D105">
        <v>4.8499999999999996</v>
      </c>
    </row>
    <row r="106" spans="1:4">
      <c r="A106" t="s">
        <v>68</v>
      </c>
      <c r="B106" t="s">
        <v>10</v>
      </c>
      <c r="C106">
        <v>45</v>
      </c>
      <c r="D106">
        <v>4.8499999999999996</v>
      </c>
    </row>
    <row r="107" spans="1:4">
      <c r="A107" t="s">
        <v>68</v>
      </c>
      <c r="B107" t="s">
        <v>10</v>
      </c>
      <c r="C107">
        <v>43</v>
      </c>
      <c r="D107">
        <v>4.8499999999999996</v>
      </c>
    </row>
    <row r="108" spans="1:4">
      <c r="A108" t="s">
        <v>68</v>
      </c>
      <c r="B108" t="s">
        <v>17</v>
      </c>
      <c r="C108">
        <v>76</v>
      </c>
      <c r="D108">
        <v>0.85</v>
      </c>
    </row>
    <row r="109" spans="1:4">
      <c r="A109" t="s">
        <v>68</v>
      </c>
      <c r="B109" t="s">
        <v>17</v>
      </c>
      <c r="C109">
        <v>66</v>
      </c>
      <c r="D109">
        <v>0.85</v>
      </c>
    </row>
    <row r="110" spans="1:4">
      <c r="A110" t="s">
        <v>68</v>
      </c>
      <c r="B110" t="s">
        <v>49</v>
      </c>
      <c r="C110">
        <v>58</v>
      </c>
      <c r="D110">
        <v>0.85</v>
      </c>
    </row>
    <row r="111" spans="1:4">
      <c r="A111" t="s">
        <v>68</v>
      </c>
      <c r="B111" t="s">
        <v>10</v>
      </c>
      <c r="C111">
        <v>49</v>
      </c>
      <c r="D111">
        <v>1.85</v>
      </c>
    </row>
    <row r="112" spans="1:4">
      <c r="A112" t="s">
        <v>68</v>
      </c>
      <c r="B112" t="s">
        <v>10</v>
      </c>
      <c r="C112">
        <v>36</v>
      </c>
      <c r="D112">
        <v>1.85</v>
      </c>
    </row>
    <row r="113" spans="1:4">
      <c r="A113" t="s">
        <v>68</v>
      </c>
      <c r="B113" t="s">
        <v>10</v>
      </c>
      <c r="C113">
        <v>53</v>
      </c>
      <c r="D113">
        <v>1.85</v>
      </c>
    </row>
    <row r="114" spans="1:4">
      <c r="A114" t="s">
        <v>68</v>
      </c>
      <c r="B114" t="s">
        <v>16</v>
      </c>
      <c r="C114">
        <v>67</v>
      </c>
      <c r="D114">
        <v>1.85</v>
      </c>
    </row>
    <row r="115" spans="1:4">
      <c r="A115" t="s">
        <v>68</v>
      </c>
      <c r="B115" t="s">
        <v>10</v>
      </c>
      <c r="C115">
        <v>46</v>
      </c>
      <c r="D115">
        <v>1.85</v>
      </c>
    </row>
    <row r="116" spans="1:4">
      <c r="A116" t="s">
        <v>68</v>
      </c>
      <c r="B116" t="s">
        <v>10</v>
      </c>
      <c r="C116">
        <v>34</v>
      </c>
      <c r="D116">
        <v>1.85</v>
      </c>
    </row>
    <row r="117" spans="1:4">
      <c r="A117" t="s">
        <v>68</v>
      </c>
      <c r="B117" t="s">
        <v>16</v>
      </c>
      <c r="C117">
        <v>47</v>
      </c>
      <c r="D117">
        <v>1.85</v>
      </c>
    </row>
    <row r="118" spans="1:4">
      <c r="A118" t="s">
        <v>68</v>
      </c>
      <c r="B118" t="s">
        <v>9</v>
      </c>
      <c r="D118">
        <v>1.85</v>
      </c>
    </row>
    <row r="119" spans="1:4">
      <c r="A119" t="s">
        <v>68</v>
      </c>
      <c r="B119" t="s">
        <v>10</v>
      </c>
      <c r="C119">
        <v>52</v>
      </c>
      <c r="D119">
        <v>1.85</v>
      </c>
    </row>
    <row r="120" spans="1:4">
      <c r="A120" t="s">
        <v>68</v>
      </c>
      <c r="B120" t="s">
        <v>12</v>
      </c>
      <c r="C120">
        <v>38</v>
      </c>
      <c r="D120">
        <v>1.85</v>
      </c>
    </row>
    <row r="121" spans="1:4">
      <c r="A121" t="s">
        <v>68</v>
      </c>
      <c r="B121" t="s">
        <v>9</v>
      </c>
      <c r="C121">
        <v>43</v>
      </c>
      <c r="D121">
        <v>1.85</v>
      </c>
    </row>
    <row r="122" spans="1:4">
      <c r="A122" t="s">
        <v>68</v>
      </c>
      <c r="B122" t="s">
        <v>16</v>
      </c>
      <c r="C122">
        <v>39</v>
      </c>
      <c r="D122">
        <v>3.85</v>
      </c>
    </row>
    <row r="123" spans="1:4">
      <c r="A123" t="s">
        <v>68</v>
      </c>
      <c r="B123" t="s">
        <v>17</v>
      </c>
      <c r="C123">
        <v>55</v>
      </c>
      <c r="D123">
        <v>0.85</v>
      </c>
    </row>
    <row r="124" spans="1:4">
      <c r="A124" t="s">
        <v>68</v>
      </c>
      <c r="B124" t="s">
        <v>17</v>
      </c>
      <c r="C124">
        <v>56</v>
      </c>
      <c r="D124">
        <v>0.85</v>
      </c>
    </row>
    <row r="125" spans="1:4">
      <c r="A125" t="s">
        <v>68</v>
      </c>
      <c r="B125" t="s">
        <v>10</v>
      </c>
      <c r="C125">
        <v>38</v>
      </c>
      <c r="D125">
        <v>0.85</v>
      </c>
    </row>
    <row r="126" spans="1:4">
      <c r="A126" t="s">
        <v>68</v>
      </c>
      <c r="B126" t="s">
        <v>17</v>
      </c>
      <c r="C126">
        <v>62</v>
      </c>
      <c r="D126">
        <v>0.85</v>
      </c>
    </row>
    <row r="127" spans="1:4">
      <c r="A127" t="s">
        <v>68</v>
      </c>
      <c r="B127" t="s">
        <v>17</v>
      </c>
      <c r="C127">
        <v>55</v>
      </c>
      <c r="D127">
        <v>0.85</v>
      </c>
    </row>
    <row r="128" spans="1:4">
      <c r="A128" t="s">
        <v>68</v>
      </c>
      <c r="B128" t="s">
        <v>17</v>
      </c>
      <c r="C128">
        <v>80</v>
      </c>
      <c r="D128">
        <v>0.85</v>
      </c>
    </row>
    <row r="129" spans="1:4">
      <c r="A129" t="s">
        <v>68</v>
      </c>
      <c r="B129" t="s">
        <v>10</v>
      </c>
      <c r="C129">
        <v>45</v>
      </c>
      <c r="D129">
        <v>0.85</v>
      </c>
    </row>
    <row r="130" spans="1:4">
      <c r="A130" t="s">
        <v>68</v>
      </c>
      <c r="B130" t="s">
        <v>13</v>
      </c>
      <c r="C130">
        <v>60</v>
      </c>
      <c r="D130">
        <v>0.85</v>
      </c>
    </row>
    <row r="131" spans="1:4">
      <c r="A131" t="s">
        <v>69</v>
      </c>
      <c r="B131" t="s">
        <v>10</v>
      </c>
      <c r="C131">
        <v>19</v>
      </c>
      <c r="D131">
        <v>9.1499999999999986</v>
      </c>
    </row>
    <row r="132" spans="1:4">
      <c r="A132" t="s">
        <v>69</v>
      </c>
      <c r="B132" t="s">
        <v>10</v>
      </c>
      <c r="C132">
        <v>19</v>
      </c>
      <c r="D132">
        <v>9.1499999999999986</v>
      </c>
    </row>
    <row r="133" spans="1:4">
      <c r="A133" t="s">
        <v>69</v>
      </c>
      <c r="B133" t="s">
        <v>12</v>
      </c>
      <c r="C133">
        <v>21</v>
      </c>
      <c r="D133">
        <v>9.1499999999999986</v>
      </c>
    </row>
    <row r="134" spans="1:4">
      <c r="A134" t="s">
        <v>69</v>
      </c>
      <c r="B134" t="s">
        <v>11</v>
      </c>
      <c r="C134">
        <v>18</v>
      </c>
      <c r="D134">
        <v>9.1499999999999986</v>
      </c>
    </row>
    <row r="135" spans="1:4">
      <c r="A135" t="s">
        <v>69</v>
      </c>
      <c r="B135" t="s">
        <v>11</v>
      </c>
      <c r="C135">
        <v>21</v>
      </c>
      <c r="D135">
        <v>9.1499999999999986</v>
      </c>
    </row>
    <row r="136" spans="1:4">
      <c r="A136" t="s">
        <v>69</v>
      </c>
      <c r="B136" t="s">
        <v>11</v>
      </c>
      <c r="C136">
        <v>22</v>
      </c>
      <c r="D136">
        <v>9.1499999999999986</v>
      </c>
    </row>
    <row r="137" spans="1:4">
      <c r="A137" t="s">
        <v>69</v>
      </c>
      <c r="B137" t="s">
        <v>14</v>
      </c>
      <c r="C137">
        <v>20</v>
      </c>
      <c r="D137">
        <v>9.1499999999999986</v>
      </c>
    </row>
    <row r="138" spans="1:4">
      <c r="A138" t="s">
        <v>69</v>
      </c>
      <c r="B138" t="s">
        <v>16</v>
      </c>
      <c r="C138">
        <v>27</v>
      </c>
      <c r="D138">
        <v>9.1499999999999986</v>
      </c>
    </row>
    <row r="139" spans="1:4">
      <c r="A139" t="s">
        <v>69</v>
      </c>
      <c r="B139" t="s">
        <v>14</v>
      </c>
      <c r="C139">
        <v>21</v>
      </c>
      <c r="D139">
        <v>9.1499999999999986</v>
      </c>
    </row>
    <row r="140" spans="1:4">
      <c r="A140" t="s">
        <v>69</v>
      </c>
      <c r="B140" t="s">
        <v>14</v>
      </c>
      <c r="C140">
        <v>23</v>
      </c>
      <c r="D140">
        <v>9.1499999999999986</v>
      </c>
    </row>
    <row r="141" spans="1:4">
      <c r="A141" t="s">
        <v>69</v>
      </c>
      <c r="B141" t="s">
        <v>10</v>
      </c>
      <c r="C141">
        <v>30</v>
      </c>
      <c r="D141">
        <v>11.149999999999999</v>
      </c>
    </row>
    <row r="142" spans="1:4">
      <c r="A142" t="s">
        <v>69</v>
      </c>
      <c r="B142" t="s">
        <v>16</v>
      </c>
      <c r="C142">
        <v>35</v>
      </c>
      <c r="D142">
        <v>11.149999999999999</v>
      </c>
    </row>
    <row r="143" spans="1:4">
      <c r="A143" t="s">
        <v>69</v>
      </c>
      <c r="B143" t="s">
        <v>10</v>
      </c>
      <c r="C143">
        <v>25</v>
      </c>
      <c r="D143">
        <v>11.149999999999999</v>
      </c>
    </row>
    <row r="144" spans="1:4">
      <c r="A144" t="s">
        <v>69</v>
      </c>
      <c r="B144" t="s">
        <v>10</v>
      </c>
      <c r="C144">
        <v>37</v>
      </c>
      <c r="D144">
        <v>11.149999999999999</v>
      </c>
    </row>
    <row r="145" spans="1:4">
      <c r="A145" t="s">
        <v>69</v>
      </c>
      <c r="B145" t="s">
        <v>10</v>
      </c>
      <c r="C145">
        <v>20</v>
      </c>
      <c r="D145">
        <v>11.149999999999999</v>
      </c>
    </row>
    <row r="146" spans="1:4">
      <c r="A146" t="s">
        <v>69</v>
      </c>
      <c r="B146" t="s">
        <v>10</v>
      </c>
      <c r="C146">
        <v>30</v>
      </c>
      <c r="D146">
        <v>11.149999999999999</v>
      </c>
    </row>
    <row r="147" spans="1:4">
      <c r="A147" t="s">
        <v>69</v>
      </c>
      <c r="B147" t="s">
        <v>10</v>
      </c>
      <c r="C147">
        <v>34</v>
      </c>
      <c r="D147">
        <v>11.149999999999999</v>
      </c>
    </row>
    <row r="148" spans="1:4">
      <c r="A148" t="s">
        <v>69</v>
      </c>
      <c r="B148" t="s">
        <v>16</v>
      </c>
      <c r="C148">
        <v>38</v>
      </c>
      <c r="D148">
        <v>11.149999999999999</v>
      </c>
    </row>
    <row r="149" spans="1:4">
      <c r="A149" t="s">
        <v>69</v>
      </c>
      <c r="B149" t="s">
        <v>10</v>
      </c>
      <c r="C149">
        <v>31</v>
      </c>
      <c r="D149">
        <v>11.149999999999999</v>
      </c>
    </row>
    <row r="150" spans="1:4">
      <c r="A150" t="s">
        <v>69</v>
      </c>
      <c r="B150" t="s">
        <v>10</v>
      </c>
      <c r="C150">
        <v>38</v>
      </c>
      <c r="D150">
        <v>11.149999999999999</v>
      </c>
    </row>
    <row r="151" spans="1:4">
      <c r="A151" t="s">
        <v>69</v>
      </c>
      <c r="B151" t="s">
        <v>15</v>
      </c>
      <c r="C151">
        <v>51</v>
      </c>
      <c r="D151">
        <v>11.149999999999999</v>
      </c>
    </row>
    <row r="152" spans="1:4">
      <c r="A152" t="s">
        <v>69</v>
      </c>
      <c r="B152" t="s">
        <v>10</v>
      </c>
      <c r="C152">
        <v>30</v>
      </c>
      <c r="D152">
        <v>11.149999999999999</v>
      </c>
    </row>
    <row r="153" spans="1:4">
      <c r="A153" t="s">
        <v>69</v>
      </c>
      <c r="B153" t="s">
        <v>10</v>
      </c>
      <c r="C153">
        <v>21</v>
      </c>
      <c r="D153">
        <v>11.149999999999999</v>
      </c>
    </row>
    <row r="154" spans="1:4">
      <c r="A154" t="s">
        <v>69</v>
      </c>
      <c r="B154" t="s">
        <v>16</v>
      </c>
      <c r="C154">
        <v>66</v>
      </c>
      <c r="D154">
        <v>11.149999999999999</v>
      </c>
    </row>
    <row r="155" spans="1:4">
      <c r="A155" t="s">
        <v>69</v>
      </c>
      <c r="B155" t="s">
        <v>10</v>
      </c>
      <c r="C155">
        <v>19</v>
      </c>
      <c r="D155">
        <v>11.149999999999999</v>
      </c>
    </row>
    <row r="156" spans="1:4">
      <c r="A156" t="s">
        <v>69</v>
      </c>
      <c r="B156" t="s">
        <v>10</v>
      </c>
      <c r="C156">
        <v>19</v>
      </c>
      <c r="D156">
        <v>11.149999999999999</v>
      </c>
    </row>
    <row r="157" spans="1:4">
      <c r="A157" t="s">
        <v>69</v>
      </c>
      <c r="B157" t="s">
        <v>10</v>
      </c>
      <c r="C157">
        <v>32</v>
      </c>
      <c r="D157">
        <v>11.149999999999999</v>
      </c>
    </row>
    <row r="158" spans="1:4">
      <c r="A158" t="s">
        <v>69</v>
      </c>
      <c r="B158" t="s">
        <v>10</v>
      </c>
      <c r="C158">
        <v>20</v>
      </c>
      <c r="D158">
        <v>11.149999999999999</v>
      </c>
    </row>
    <row r="159" spans="1:4">
      <c r="A159" t="s">
        <v>69</v>
      </c>
      <c r="B159" t="s">
        <v>10</v>
      </c>
      <c r="C159">
        <v>41</v>
      </c>
      <c r="D159">
        <v>8.1499999999999986</v>
      </c>
    </row>
    <row r="160" spans="1:4">
      <c r="A160" t="s">
        <v>69</v>
      </c>
      <c r="B160" t="s">
        <v>9</v>
      </c>
      <c r="C160">
        <v>31</v>
      </c>
      <c r="D160">
        <v>8.1499999999999986</v>
      </c>
    </row>
    <row r="161" spans="1:4">
      <c r="A161" t="s">
        <v>69</v>
      </c>
      <c r="B161" t="s">
        <v>67</v>
      </c>
      <c r="C161">
        <v>58</v>
      </c>
      <c r="D161">
        <v>10.149999999999999</v>
      </c>
    </row>
    <row r="162" spans="1:4">
      <c r="A162" t="s">
        <v>69</v>
      </c>
      <c r="B162" t="s">
        <v>16</v>
      </c>
      <c r="C162">
        <v>52</v>
      </c>
      <c r="D162">
        <v>10.149999999999999</v>
      </c>
    </row>
    <row r="163" spans="1:4">
      <c r="A163" t="s">
        <v>69</v>
      </c>
      <c r="B163" t="s">
        <v>16</v>
      </c>
      <c r="C163">
        <v>50</v>
      </c>
      <c r="D163">
        <v>10.149999999999999</v>
      </c>
    </row>
    <row r="164" spans="1:4">
      <c r="A164" t="s">
        <v>69</v>
      </c>
      <c r="B164" t="s">
        <v>10</v>
      </c>
      <c r="C164">
        <v>33</v>
      </c>
      <c r="D164">
        <v>10.149999999999999</v>
      </c>
    </row>
    <row r="165" spans="1:4">
      <c r="A165" t="s">
        <v>69</v>
      </c>
      <c r="B165" t="s">
        <v>13</v>
      </c>
      <c r="C165">
        <v>40</v>
      </c>
      <c r="D165">
        <v>10.149999999999999</v>
      </c>
    </row>
    <row r="166" spans="1:4">
      <c r="A166" t="s">
        <v>69</v>
      </c>
      <c r="B166" t="s">
        <v>10</v>
      </c>
      <c r="C166">
        <v>36</v>
      </c>
      <c r="D166">
        <v>10.149999999999999</v>
      </c>
    </row>
    <row r="167" spans="1:4">
      <c r="A167" t="s">
        <v>69</v>
      </c>
      <c r="B167" t="s">
        <v>16</v>
      </c>
      <c r="C167">
        <v>46</v>
      </c>
      <c r="D167">
        <v>10.149999999999999</v>
      </c>
    </row>
    <row r="168" spans="1:4">
      <c r="A168" t="s">
        <v>69</v>
      </c>
      <c r="B168" t="s">
        <v>16</v>
      </c>
      <c r="C168">
        <v>47</v>
      </c>
      <c r="D168">
        <v>10.149999999999999</v>
      </c>
    </row>
    <row r="169" spans="1:4">
      <c r="A169" t="s">
        <v>69</v>
      </c>
      <c r="B169" t="s">
        <v>16</v>
      </c>
      <c r="C169">
        <v>49</v>
      </c>
      <c r="D169">
        <v>10.149999999999999</v>
      </c>
    </row>
    <row r="170" spans="1:4">
      <c r="A170" t="s">
        <v>69</v>
      </c>
      <c r="B170" t="s">
        <v>8</v>
      </c>
      <c r="C170">
        <v>49</v>
      </c>
      <c r="D170">
        <v>10.149999999999999</v>
      </c>
    </row>
    <row r="171" spans="1:4">
      <c r="A171" t="s">
        <v>69</v>
      </c>
      <c r="B171" t="s">
        <v>9</v>
      </c>
      <c r="C171">
        <v>33</v>
      </c>
      <c r="D171">
        <v>8.1499999999999986</v>
      </c>
    </row>
    <row r="172" spans="1:4">
      <c r="A172" t="s">
        <v>69</v>
      </c>
      <c r="B172" t="s">
        <v>10</v>
      </c>
      <c r="C172">
        <v>43</v>
      </c>
      <c r="D172">
        <v>8.1499999999999986</v>
      </c>
    </row>
    <row r="173" spans="1:4">
      <c r="A173" t="s">
        <v>69</v>
      </c>
      <c r="B173" t="s">
        <v>9</v>
      </c>
      <c r="C173">
        <v>45</v>
      </c>
      <c r="D173">
        <v>8.1499999999999986</v>
      </c>
    </row>
    <row r="174" spans="1:4">
      <c r="A174" t="s">
        <v>69</v>
      </c>
      <c r="B174" t="s">
        <v>9</v>
      </c>
      <c r="C174">
        <v>45</v>
      </c>
      <c r="D174">
        <v>8.1499999999999986</v>
      </c>
    </row>
    <row r="175" spans="1:4">
      <c r="A175" t="s">
        <v>69</v>
      </c>
      <c r="B175" t="s">
        <v>12</v>
      </c>
      <c r="C175">
        <v>37</v>
      </c>
      <c r="D175">
        <v>8.1499999999999986</v>
      </c>
    </row>
    <row r="176" spans="1:4">
      <c r="A176" t="s">
        <v>69</v>
      </c>
      <c r="B176" t="s">
        <v>9</v>
      </c>
      <c r="C176">
        <v>38</v>
      </c>
      <c r="D176">
        <v>8.1499999999999986</v>
      </c>
    </row>
    <row r="177" spans="1:4">
      <c r="A177" t="s">
        <v>69</v>
      </c>
      <c r="B177" t="s">
        <v>14</v>
      </c>
      <c r="C177">
        <v>37</v>
      </c>
      <c r="D177">
        <v>8.1499999999999986</v>
      </c>
    </row>
    <row r="178" spans="1:4">
      <c r="A178" t="s">
        <v>69</v>
      </c>
      <c r="B178" t="s">
        <v>14</v>
      </c>
      <c r="C178">
        <v>32</v>
      </c>
      <c r="D178">
        <v>8.1499999999999986</v>
      </c>
    </row>
    <row r="179" spans="1:4">
      <c r="A179" t="s">
        <v>69</v>
      </c>
      <c r="B179" t="s">
        <v>9</v>
      </c>
      <c r="C179">
        <v>27</v>
      </c>
      <c r="D179">
        <v>8.1499999999999986</v>
      </c>
    </row>
    <row r="180" spans="1:4">
      <c r="A180" t="s">
        <v>69</v>
      </c>
      <c r="B180" t="s">
        <v>10</v>
      </c>
      <c r="C180">
        <v>41</v>
      </c>
      <c r="D180">
        <v>8.1499999999999986</v>
      </c>
    </row>
    <row r="181" spans="1:4">
      <c r="A181" t="s">
        <v>69</v>
      </c>
      <c r="B181" t="s">
        <v>9</v>
      </c>
      <c r="C181">
        <v>34</v>
      </c>
      <c r="D181">
        <v>8.1499999999999986</v>
      </c>
    </row>
    <row r="182" spans="1:4">
      <c r="A182" t="s">
        <v>69</v>
      </c>
      <c r="B182" t="s">
        <v>10</v>
      </c>
      <c r="C182">
        <v>25</v>
      </c>
      <c r="D182">
        <v>9.1499999999999986</v>
      </c>
    </row>
    <row r="183" spans="1:4">
      <c r="A183" t="s">
        <v>69</v>
      </c>
      <c r="B183" t="s">
        <v>10</v>
      </c>
      <c r="C183">
        <v>24</v>
      </c>
      <c r="D183">
        <v>9.1499999999999986</v>
      </c>
    </row>
    <row r="184" spans="1:4">
      <c r="A184" t="s">
        <v>69</v>
      </c>
      <c r="B184" t="s">
        <v>14</v>
      </c>
      <c r="C184">
        <v>18</v>
      </c>
      <c r="D184">
        <v>9.1499999999999986</v>
      </c>
    </row>
    <row r="185" spans="1:4">
      <c r="A185" t="s">
        <v>69</v>
      </c>
      <c r="B185" t="s">
        <v>11</v>
      </c>
      <c r="C185">
        <v>19</v>
      </c>
      <c r="D185">
        <v>9.1499999999999986</v>
      </c>
    </row>
    <row r="186" spans="1:4">
      <c r="A186" t="s">
        <v>69</v>
      </c>
      <c r="B186" t="s">
        <v>15</v>
      </c>
      <c r="C186">
        <v>44</v>
      </c>
      <c r="D186">
        <v>7.15</v>
      </c>
    </row>
    <row r="187" spans="1:4">
      <c r="A187" t="s">
        <v>69</v>
      </c>
      <c r="B187" t="s">
        <v>15</v>
      </c>
      <c r="C187">
        <v>48</v>
      </c>
      <c r="D187">
        <v>7.15</v>
      </c>
    </row>
    <row r="188" spans="1:4">
      <c r="A188" t="s">
        <v>69</v>
      </c>
      <c r="B188" t="s">
        <v>15</v>
      </c>
      <c r="C188">
        <v>48</v>
      </c>
      <c r="D188">
        <v>7.15</v>
      </c>
    </row>
    <row r="189" spans="1:4">
      <c r="A189" t="s">
        <v>69</v>
      </c>
      <c r="B189" t="s">
        <v>15</v>
      </c>
      <c r="C189">
        <v>35</v>
      </c>
      <c r="D189">
        <v>7.15</v>
      </c>
    </row>
    <row r="190" spans="1:4">
      <c r="A190" t="s">
        <v>69</v>
      </c>
      <c r="B190" t="s">
        <v>15</v>
      </c>
      <c r="C190">
        <v>50</v>
      </c>
      <c r="D190">
        <v>7.15</v>
      </c>
    </row>
    <row r="191" spans="1:4">
      <c r="A191" t="s">
        <v>69</v>
      </c>
      <c r="B191" t="s">
        <v>15</v>
      </c>
      <c r="C191">
        <v>47</v>
      </c>
      <c r="D191">
        <v>7.15</v>
      </c>
    </row>
    <row r="192" spans="1:4">
      <c r="A192" t="s">
        <v>69</v>
      </c>
      <c r="B192" t="s">
        <v>15</v>
      </c>
      <c r="C192">
        <v>39</v>
      </c>
      <c r="D192">
        <v>7.15</v>
      </c>
    </row>
    <row r="193" spans="1:4">
      <c r="A193" t="s">
        <v>69</v>
      </c>
      <c r="B193" t="s">
        <v>12</v>
      </c>
      <c r="C193">
        <v>41</v>
      </c>
      <c r="D193">
        <v>8.1499999999999986</v>
      </c>
    </row>
    <row r="194" spans="1:4">
      <c r="A194" t="s">
        <v>69</v>
      </c>
      <c r="B194" t="s">
        <v>10</v>
      </c>
      <c r="C194">
        <v>39</v>
      </c>
      <c r="D194">
        <v>8.1499999999999986</v>
      </c>
    </row>
    <row r="195" spans="1:4">
      <c r="A195" t="s">
        <v>69</v>
      </c>
      <c r="B195" t="s">
        <v>12</v>
      </c>
      <c r="C195">
        <v>36</v>
      </c>
      <c r="D195">
        <v>8.1499999999999986</v>
      </c>
    </row>
    <row r="196" spans="1:4">
      <c r="A196" t="s">
        <v>70</v>
      </c>
      <c r="B196" t="s">
        <v>17</v>
      </c>
      <c r="C196">
        <v>63</v>
      </c>
      <c r="D196">
        <v>1.1499999999999999</v>
      </c>
    </row>
    <row r="197" spans="1:4">
      <c r="A197" t="s">
        <v>70</v>
      </c>
      <c r="B197" t="s">
        <v>10</v>
      </c>
      <c r="C197">
        <v>55</v>
      </c>
      <c r="D197">
        <v>1.1499999999999999</v>
      </c>
    </row>
    <row r="198" spans="1:4">
      <c r="A198" t="s">
        <v>70</v>
      </c>
      <c r="B198" t="s">
        <v>17</v>
      </c>
      <c r="C198">
        <v>49</v>
      </c>
      <c r="D198">
        <v>1.1499999999999999</v>
      </c>
    </row>
    <row r="199" spans="1:4">
      <c r="A199" t="s">
        <v>70</v>
      </c>
      <c r="B199" t="s">
        <v>17</v>
      </c>
      <c r="C199">
        <v>61</v>
      </c>
      <c r="D199">
        <v>1.1499999999999999</v>
      </c>
    </row>
    <row r="200" spans="1:4">
      <c r="A200" t="s">
        <v>70</v>
      </c>
      <c r="B200" t="s">
        <v>17</v>
      </c>
      <c r="C200">
        <v>57</v>
      </c>
      <c r="D200">
        <v>1.1499999999999999</v>
      </c>
    </row>
    <row r="201" spans="1:4">
      <c r="A201" t="s">
        <v>70</v>
      </c>
      <c r="B201" t="s">
        <v>17</v>
      </c>
      <c r="C201">
        <v>65</v>
      </c>
      <c r="D201">
        <v>1.1499999999999999</v>
      </c>
    </row>
    <row r="202" spans="1:4">
      <c r="A202" t="s">
        <v>70</v>
      </c>
      <c r="B202" t="s">
        <v>17</v>
      </c>
      <c r="C202">
        <v>47</v>
      </c>
      <c r="D202">
        <v>1.1499999999999999</v>
      </c>
    </row>
    <row r="203" spans="1:4">
      <c r="A203" t="s">
        <v>70</v>
      </c>
      <c r="B203" t="s">
        <v>17</v>
      </c>
      <c r="C203">
        <v>57</v>
      </c>
      <c r="D203">
        <v>1.1499999999999999</v>
      </c>
    </row>
    <row r="204" spans="1:4">
      <c r="A204" t="s">
        <v>70</v>
      </c>
      <c r="B204" t="s">
        <v>17</v>
      </c>
      <c r="C204">
        <v>44</v>
      </c>
      <c r="D204">
        <v>1.1499999999999999</v>
      </c>
    </row>
    <row r="205" spans="1:4">
      <c r="A205" t="s">
        <v>70</v>
      </c>
      <c r="B205" t="s">
        <v>9</v>
      </c>
      <c r="C205">
        <v>48</v>
      </c>
      <c r="D205">
        <v>1.1499999999999999</v>
      </c>
    </row>
    <row r="206" spans="1:4">
      <c r="A206" t="s">
        <v>70</v>
      </c>
      <c r="B206" t="s">
        <v>10</v>
      </c>
      <c r="C206">
        <v>39</v>
      </c>
      <c r="D206">
        <v>1.1499999999999999</v>
      </c>
    </row>
    <row r="207" spans="1:4">
      <c r="A207" t="s">
        <v>70</v>
      </c>
      <c r="B207" t="s">
        <v>10</v>
      </c>
      <c r="C207">
        <v>45</v>
      </c>
      <c r="D207">
        <v>1.1499999999999999</v>
      </c>
    </row>
    <row r="208" spans="1:4">
      <c r="A208" t="s">
        <v>70</v>
      </c>
      <c r="B208" t="s">
        <v>9</v>
      </c>
      <c r="C208">
        <v>39</v>
      </c>
      <c r="D208">
        <v>1.1499999999999999</v>
      </c>
    </row>
    <row r="209" spans="1:4">
      <c r="A209" t="s">
        <v>70</v>
      </c>
      <c r="B209" t="s">
        <v>10</v>
      </c>
      <c r="C209">
        <v>49</v>
      </c>
      <c r="D209">
        <v>5.15</v>
      </c>
    </row>
    <row r="210" spans="1:4">
      <c r="A210" t="s">
        <v>70</v>
      </c>
      <c r="B210" t="s">
        <v>10</v>
      </c>
      <c r="C210">
        <v>43</v>
      </c>
      <c r="D210">
        <v>5.15</v>
      </c>
    </row>
    <row r="211" spans="1:4">
      <c r="A211" t="s">
        <v>70</v>
      </c>
      <c r="B211" t="s">
        <v>10</v>
      </c>
      <c r="C211">
        <v>36</v>
      </c>
      <c r="D211">
        <v>5.15</v>
      </c>
    </row>
    <row r="212" spans="1:4">
      <c r="A212" t="s">
        <v>70</v>
      </c>
      <c r="B212" t="s">
        <v>10</v>
      </c>
      <c r="C212">
        <v>29</v>
      </c>
      <c r="D212">
        <v>5.15</v>
      </c>
    </row>
    <row r="213" spans="1:4">
      <c r="A213" t="s">
        <v>70</v>
      </c>
      <c r="B213" t="s">
        <v>16</v>
      </c>
      <c r="C213">
        <v>56</v>
      </c>
      <c r="D213">
        <v>5.15</v>
      </c>
    </row>
    <row r="214" spans="1:4">
      <c r="A214" t="s">
        <v>70</v>
      </c>
      <c r="B214" t="s">
        <v>10</v>
      </c>
      <c r="C214">
        <v>46</v>
      </c>
      <c r="D214">
        <v>5.15</v>
      </c>
    </row>
    <row r="215" spans="1:4">
      <c r="A215" t="s">
        <v>70</v>
      </c>
      <c r="B215" t="s">
        <v>10</v>
      </c>
      <c r="C215">
        <v>45</v>
      </c>
      <c r="D215">
        <v>5.15</v>
      </c>
    </row>
    <row r="216" spans="1:4">
      <c r="A216" t="s">
        <v>70</v>
      </c>
      <c r="B216" t="s">
        <v>10</v>
      </c>
      <c r="C216">
        <v>51</v>
      </c>
      <c r="D216">
        <v>5.15</v>
      </c>
    </row>
    <row r="217" spans="1:4">
      <c r="A217" t="s">
        <v>70</v>
      </c>
      <c r="B217" t="s">
        <v>16</v>
      </c>
      <c r="C217">
        <v>55</v>
      </c>
      <c r="D217">
        <v>5.15</v>
      </c>
    </row>
    <row r="218" spans="1:4">
      <c r="A218" t="s">
        <v>70</v>
      </c>
      <c r="B218" t="s">
        <v>16</v>
      </c>
      <c r="C218">
        <v>55</v>
      </c>
      <c r="D218">
        <v>5.15</v>
      </c>
    </row>
    <row r="219" spans="1:4">
      <c r="A219" t="s">
        <v>70</v>
      </c>
      <c r="B219" t="s">
        <v>16</v>
      </c>
      <c r="C219">
        <v>56</v>
      </c>
      <c r="D219">
        <v>5.15</v>
      </c>
    </row>
    <row r="220" spans="1:4">
      <c r="A220" t="s">
        <v>70</v>
      </c>
      <c r="B220" t="s">
        <v>10</v>
      </c>
      <c r="C220">
        <v>38</v>
      </c>
      <c r="D220">
        <v>5.15</v>
      </c>
    </row>
    <row r="221" spans="1:4">
      <c r="A221" t="s">
        <v>70</v>
      </c>
      <c r="B221" t="s">
        <v>17</v>
      </c>
      <c r="C221">
        <v>76</v>
      </c>
      <c r="D221">
        <v>1.1499999999999999</v>
      </c>
    </row>
    <row r="222" spans="1:4">
      <c r="A222" t="s">
        <v>70</v>
      </c>
      <c r="B222" t="s">
        <v>17</v>
      </c>
      <c r="C222">
        <v>70</v>
      </c>
      <c r="D222">
        <v>1.1499999999999999</v>
      </c>
    </row>
    <row r="223" spans="1:4">
      <c r="A223" t="s">
        <v>70</v>
      </c>
      <c r="B223" t="s">
        <v>17</v>
      </c>
      <c r="C223">
        <v>53</v>
      </c>
      <c r="D223">
        <v>1.1499999999999999</v>
      </c>
    </row>
    <row r="224" spans="1:4">
      <c r="A224" t="s">
        <v>70</v>
      </c>
      <c r="B224" t="s">
        <v>13</v>
      </c>
      <c r="C224">
        <v>63</v>
      </c>
      <c r="D224">
        <v>1.1499999999999999</v>
      </c>
    </row>
    <row r="225" spans="1:4">
      <c r="A225" t="s">
        <v>70</v>
      </c>
      <c r="B225" t="s">
        <v>10</v>
      </c>
      <c r="C225">
        <v>53</v>
      </c>
      <c r="D225">
        <v>2.1500000000000004</v>
      </c>
    </row>
    <row r="226" spans="1:4">
      <c r="A226" t="s">
        <v>70</v>
      </c>
      <c r="B226" t="s">
        <v>17</v>
      </c>
      <c r="C226">
        <v>58</v>
      </c>
      <c r="D226">
        <v>2.1500000000000004</v>
      </c>
    </row>
    <row r="227" spans="1:4">
      <c r="A227" t="s">
        <v>70</v>
      </c>
      <c r="B227" t="s">
        <v>10</v>
      </c>
      <c r="C227">
        <v>46</v>
      </c>
      <c r="D227">
        <v>2.1500000000000004</v>
      </c>
    </row>
    <row r="228" spans="1:4">
      <c r="A228" t="s">
        <v>70</v>
      </c>
      <c r="B228" t="s">
        <v>16</v>
      </c>
      <c r="C228">
        <v>67</v>
      </c>
      <c r="D228">
        <v>2.1500000000000004</v>
      </c>
    </row>
    <row r="229" spans="1:4">
      <c r="A229" t="s">
        <v>70</v>
      </c>
      <c r="B229" t="s">
        <v>17</v>
      </c>
      <c r="C229">
        <v>49</v>
      </c>
      <c r="D229">
        <v>2.1500000000000004</v>
      </c>
    </row>
    <row r="230" spans="1:4">
      <c r="A230" t="s">
        <v>70</v>
      </c>
      <c r="B230" t="s">
        <v>13</v>
      </c>
      <c r="C230">
        <v>51</v>
      </c>
      <c r="D230">
        <v>2.1500000000000004</v>
      </c>
    </row>
    <row r="231" spans="1:4">
      <c r="A231" t="s">
        <v>70</v>
      </c>
      <c r="B231" t="s">
        <v>10</v>
      </c>
      <c r="C231">
        <v>51</v>
      </c>
      <c r="D231">
        <v>2.1500000000000004</v>
      </c>
    </row>
    <row r="232" spans="1:4">
      <c r="A232" t="s">
        <v>70</v>
      </c>
      <c r="B232" t="s">
        <v>9</v>
      </c>
      <c r="C232">
        <v>43</v>
      </c>
      <c r="D232">
        <v>2.1500000000000004</v>
      </c>
    </row>
    <row r="233" spans="1:4">
      <c r="A233" t="s">
        <v>70</v>
      </c>
      <c r="B233" t="s">
        <v>11</v>
      </c>
      <c r="C233">
        <v>28</v>
      </c>
      <c r="D233">
        <v>3.1500000000000004</v>
      </c>
    </row>
    <row r="234" spans="1:4">
      <c r="A234" t="s">
        <v>70</v>
      </c>
      <c r="B234" t="s">
        <v>11</v>
      </c>
      <c r="C234">
        <v>34</v>
      </c>
      <c r="D234">
        <v>3.1500000000000004</v>
      </c>
    </row>
    <row r="235" spans="1:4">
      <c r="A235" t="s">
        <v>70</v>
      </c>
      <c r="B235" t="s">
        <v>16</v>
      </c>
      <c r="C235">
        <v>33</v>
      </c>
      <c r="D235">
        <v>3.1500000000000004</v>
      </c>
    </row>
    <row r="236" spans="1:4">
      <c r="A236" t="s">
        <v>70</v>
      </c>
      <c r="B236" t="s">
        <v>8</v>
      </c>
      <c r="D236">
        <v>3.1500000000000004</v>
      </c>
    </row>
    <row r="237" spans="1:4">
      <c r="A237" t="s">
        <v>70</v>
      </c>
      <c r="B237" t="s">
        <v>16</v>
      </c>
      <c r="C237">
        <v>43</v>
      </c>
      <c r="D237">
        <v>3.1500000000000004</v>
      </c>
    </row>
    <row r="238" spans="1:4">
      <c r="A238" t="s">
        <v>70</v>
      </c>
      <c r="B238" t="s">
        <v>10</v>
      </c>
      <c r="C238">
        <v>17</v>
      </c>
      <c r="D238">
        <v>3.1500000000000004</v>
      </c>
    </row>
    <row r="239" spans="1:4">
      <c r="A239" t="s">
        <v>70</v>
      </c>
      <c r="B239" t="s">
        <v>10</v>
      </c>
      <c r="C239">
        <v>32</v>
      </c>
      <c r="D239">
        <v>3.1500000000000004</v>
      </c>
    </row>
    <row r="240" spans="1:4">
      <c r="A240" t="s">
        <v>70</v>
      </c>
      <c r="B240" t="s">
        <v>11</v>
      </c>
      <c r="C240">
        <v>42</v>
      </c>
      <c r="D240">
        <v>3.1500000000000004</v>
      </c>
    </row>
    <row r="241" spans="1:4">
      <c r="A241" t="s">
        <v>70</v>
      </c>
      <c r="B241" t="s">
        <v>11</v>
      </c>
      <c r="C241">
        <v>28</v>
      </c>
      <c r="D241">
        <v>3.1500000000000004</v>
      </c>
    </row>
    <row r="242" spans="1:4">
      <c r="A242" t="s">
        <v>70</v>
      </c>
      <c r="B242" t="s">
        <v>10</v>
      </c>
      <c r="C242">
        <v>35</v>
      </c>
      <c r="D242">
        <v>3.1500000000000004</v>
      </c>
    </row>
    <row r="243" spans="1:4">
      <c r="A243" t="s">
        <v>70</v>
      </c>
      <c r="B243" t="s">
        <v>10</v>
      </c>
      <c r="C243">
        <v>40</v>
      </c>
      <c r="D243">
        <v>3.1500000000000004</v>
      </c>
    </row>
    <row r="244" spans="1:4">
      <c r="A244" t="s">
        <v>70</v>
      </c>
      <c r="B244" t="s">
        <v>10</v>
      </c>
      <c r="C244">
        <v>35</v>
      </c>
      <c r="D244">
        <v>3.1500000000000004</v>
      </c>
    </row>
    <row r="245" spans="1:4">
      <c r="A245" t="s">
        <v>70</v>
      </c>
      <c r="B245" t="s">
        <v>16</v>
      </c>
      <c r="C245">
        <v>61</v>
      </c>
      <c r="D245">
        <v>4.1500000000000004</v>
      </c>
    </row>
    <row r="246" spans="1:4">
      <c r="A246" t="s">
        <v>70</v>
      </c>
      <c r="B246" t="s">
        <v>16</v>
      </c>
      <c r="C246">
        <v>62</v>
      </c>
      <c r="D246">
        <v>4.1500000000000004</v>
      </c>
    </row>
    <row r="247" spans="1:4">
      <c r="A247" t="s">
        <v>70</v>
      </c>
      <c r="B247" t="s">
        <v>16</v>
      </c>
      <c r="C247">
        <v>62</v>
      </c>
      <c r="D247">
        <v>4.1500000000000004</v>
      </c>
    </row>
    <row r="248" spans="1:4">
      <c r="A248" t="s">
        <v>70</v>
      </c>
      <c r="B248" t="s">
        <v>16</v>
      </c>
      <c r="C248">
        <v>58</v>
      </c>
      <c r="D248">
        <v>4.1500000000000004</v>
      </c>
    </row>
    <row r="249" spans="1:4">
      <c r="A249" t="s">
        <v>70</v>
      </c>
      <c r="B249" t="s">
        <v>16</v>
      </c>
      <c r="C249">
        <v>53</v>
      </c>
      <c r="D249">
        <v>4.1500000000000004</v>
      </c>
    </row>
    <row r="250" spans="1:4">
      <c r="A250" t="s">
        <v>70</v>
      </c>
      <c r="B250" t="s">
        <v>16</v>
      </c>
      <c r="C250">
        <v>67</v>
      </c>
      <c r="D250">
        <v>4.1500000000000004</v>
      </c>
    </row>
    <row r="251" spans="1:4">
      <c r="A251" t="s">
        <v>70</v>
      </c>
      <c r="B251" t="s">
        <v>16</v>
      </c>
      <c r="C251">
        <v>58</v>
      </c>
      <c r="D251">
        <v>4.1500000000000004</v>
      </c>
    </row>
    <row r="252" spans="1:4">
      <c r="A252" t="s">
        <v>70</v>
      </c>
      <c r="B252" t="s">
        <v>9</v>
      </c>
      <c r="C252">
        <v>57</v>
      </c>
      <c r="D252">
        <v>4.1500000000000004</v>
      </c>
    </row>
    <row r="253" spans="1:4">
      <c r="A253" t="s">
        <v>70</v>
      </c>
      <c r="B253" t="s">
        <v>16</v>
      </c>
      <c r="C253">
        <v>57</v>
      </c>
      <c r="D253">
        <v>4.1500000000000004</v>
      </c>
    </row>
    <row r="254" spans="1:4">
      <c r="A254" t="s">
        <v>70</v>
      </c>
      <c r="B254" t="s">
        <v>10</v>
      </c>
      <c r="C254">
        <v>42</v>
      </c>
      <c r="D254">
        <v>4.1500000000000004</v>
      </c>
    </row>
    <row r="255" spans="1:4">
      <c r="A255" t="s">
        <v>70</v>
      </c>
      <c r="B255" t="s">
        <v>10</v>
      </c>
      <c r="C255">
        <v>42</v>
      </c>
      <c r="D255">
        <v>4.1500000000000004</v>
      </c>
    </row>
    <row r="256" spans="1:4">
      <c r="A256" t="s">
        <v>70</v>
      </c>
      <c r="B256" t="s">
        <v>10</v>
      </c>
      <c r="C256">
        <v>45</v>
      </c>
      <c r="D256">
        <v>4.1500000000000004</v>
      </c>
    </row>
    <row r="257" spans="1:4">
      <c r="A257" t="s">
        <v>70</v>
      </c>
      <c r="B257" t="s">
        <v>16</v>
      </c>
      <c r="C257">
        <v>46</v>
      </c>
      <c r="D257">
        <v>4.1500000000000004</v>
      </c>
    </row>
    <row r="258" spans="1:4">
      <c r="A258" t="s">
        <v>70</v>
      </c>
      <c r="B258" t="s">
        <v>16</v>
      </c>
      <c r="C258">
        <v>60</v>
      </c>
      <c r="D258">
        <v>4.1500000000000004</v>
      </c>
    </row>
    <row r="259" spans="1:4">
      <c r="A259" t="s">
        <v>70</v>
      </c>
      <c r="B259" t="s">
        <v>16</v>
      </c>
      <c r="C259">
        <v>53</v>
      </c>
      <c r="D259">
        <v>4.1500000000000004</v>
      </c>
    </row>
    <row r="260" spans="1:4">
      <c r="A260" t="s">
        <v>70</v>
      </c>
      <c r="B260" t="s">
        <v>16</v>
      </c>
      <c r="C260">
        <v>50</v>
      </c>
      <c r="D260">
        <v>4.1500000000000004</v>
      </c>
    </row>
    <row r="261" spans="1:4">
      <c r="A261" t="s">
        <v>70</v>
      </c>
      <c r="B261" t="s">
        <v>16</v>
      </c>
      <c r="C261">
        <v>47</v>
      </c>
      <c r="D261">
        <v>4.1500000000000004</v>
      </c>
    </row>
  </sheetData>
  <autoFilter ref="A1:D261" xr:uid="{00000000-0009-0000-0000-000003000000}">
    <sortState xmlns:xlrd2="http://schemas.microsoft.com/office/spreadsheetml/2017/richdata2" ref="A2:E261">
      <sortCondition ref="A1:A261"/>
    </sortState>
  </autoFilter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6" workbookViewId="0">
      <selection activeCell="H6" sqref="H6"/>
    </sheetView>
  </sheetViews>
  <sheetFormatPr defaultColWidth="11.42578125" defaultRowHeight="14.45"/>
  <sheetData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6"/>
  <sheetViews>
    <sheetView zoomScale="115" zoomScaleNormal="115" workbookViewId="0">
      <selection activeCell="V4" sqref="V4"/>
    </sheetView>
  </sheetViews>
  <sheetFormatPr defaultColWidth="11.42578125" defaultRowHeight="14.45"/>
  <cols>
    <col min="1" max="1" width="21" bestFit="1" customWidth="1"/>
    <col min="2" max="2" width="22.28515625" bestFit="1" customWidth="1"/>
    <col min="3" max="4" width="3.140625" bestFit="1" customWidth="1"/>
    <col min="5" max="5" width="3.140625" customWidth="1"/>
    <col min="6" max="7" width="3" customWidth="1"/>
    <col min="8" max="8" width="5.85546875" bestFit="1" customWidth="1"/>
    <col min="9" max="9" width="14.42578125" bestFit="1" customWidth="1"/>
    <col min="10" max="11" width="3.140625" customWidth="1"/>
    <col min="12" max="13" width="3" customWidth="1"/>
    <col min="14" max="14" width="10.5703125" customWidth="1"/>
    <col min="15" max="15" width="5.140625" customWidth="1"/>
    <col min="16" max="17" width="3.140625" customWidth="1"/>
    <col min="18" max="18" width="3" customWidth="1"/>
    <col min="19" max="19" width="10.5703125" customWidth="1"/>
    <col min="20" max="20" width="5" customWidth="1"/>
    <col min="21" max="23" width="3.140625" customWidth="1"/>
    <col min="24" max="25" width="3" customWidth="1"/>
    <col min="26" max="26" width="10.42578125" customWidth="1"/>
    <col min="27" max="27" width="5" customWidth="1"/>
    <col min="28" max="28" width="3" customWidth="1"/>
    <col min="29" max="29" width="10.42578125" customWidth="1"/>
    <col min="30" max="30" width="14.42578125" customWidth="1"/>
    <col min="31" max="33" width="3.140625" customWidth="1"/>
    <col min="34" max="35" width="3" customWidth="1"/>
    <col min="36" max="36" width="13.28515625" bestFit="1" customWidth="1"/>
    <col min="37" max="37" width="14.42578125" bestFit="1" customWidth="1"/>
  </cols>
  <sheetData>
    <row r="2" spans="1:9">
      <c r="A2" s="1" t="s">
        <v>26</v>
      </c>
      <c r="B2" t="s">
        <v>71</v>
      </c>
    </row>
    <row r="4" spans="1:9">
      <c r="A4" s="1" t="s">
        <v>59</v>
      </c>
      <c r="B4" s="1" t="s">
        <v>1</v>
      </c>
    </row>
    <row r="5" spans="1:9">
      <c r="A5" s="1" t="s">
        <v>2</v>
      </c>
      <c r="B5" t="s">
        <v>52</v>
      </c>
      <c r="C5" t="s">
        <v>3</v>
      </c>
      <c r="D5" t="s">
        <v>4</v>
      </c>
      <c r="E5" t="s">
        <v>5</v>
      </c>
      <c r="F5" t="s">
        <v>53</v>
      </c>
      <c r="G5" t="s">
        <v>6</v>
      </c>
      <c r="H5" t="s">
        <v>60</v>
      </c>
      <c r="I5" t="s">
        <v>7</v>
      </c>
    </row>
    <row r="6" spans="1:9">
      <c r="A6" s="2" t="s">
        <v>5</v>
      </c>
      <c r="B6">
        <v>13</v>
      </c>
      <c r="D6">
        <v>5</v>
      </c>
      <c r="E6">
        <v>18</v>
      </c>
      <c r="H6">
        <v>3</v>
      </c>
      <c r="I6">
        <v>39</v>
      </c>
    </row>
    <row r="7" spans="1:9">
      <c r="A7" s="2" t="s">
        <v>4</v>
      </c>
      <c r="B7">
        <v>2</v>
      </c>
      <c r="C7">
        <v>11</v>
      </c>
      <c r="D7">
        <v>16</v>
      </c>
      <c r="E7">
        <v>10</v>
      </c>
      <c r="F7">
        <v>3</v>
      </c>
      <c r="G7">
        <v>1</v>
      </c>
      <c r="I7">
        <v>43</v>
      </c>
    </row>
    <row r="8" spans="1:9">
      <c r="A8" s="2" t="s">
        <v>3</v>
      </c>
      <c r="C8">
        <v>5</v>
      </c>
      <c r="D8">
        <v>7</v>
      </c>
      <c r="F8">
        <v>1</v>
      </c>
      <c r="G8">
        <v>3</v>
      </c>
      <c r="I8">
        <v>16</v>
      </c>
    </row>
    <row r="9" spans="1:9">
      <c r="A9" s="2" t="s">
        <v>6</v>
      </c>
      <c r="C9">
        <v>10</v>
      </c>
      <c r="D9">
        <v>6</v>
      </c>
      <c r="E9">
        <v>1</v>
      </c>
      <c r="F9">
        <v>5</v>
      </c>
      <c r="G9">
        <v>11</v>
      </c>
      <c r="H9">
        <v>1</v>
      </c>
      <c r="I9">
        <v>34</v>
      </c>
    </row>
    <row r="10" spans="1:9">
      <c r="A10" s="2" t="s">
        <v>7</v>
      </c>
      <c r="B10">
        <v>15</v>
      </c>
      <c r="C10">
        <v>26</v>
      </c>
      <c r="D10">
        <v>34</v>
      </c>
      <c r="E10">
        <v>29</v>
      </c>
      <c r="F10">
        <v>9</v>
      </c>
      <c r="G10">
        <v>15</v>
      </c>
      <c r="H10">
        <v>4</v>
      </c>
      <c r="I10">
        <v>132</v>
      </c>
    </row>
    <row r="27" spans="8:8">
      <c r="H27" t="s">
        <v>72</v>
      </c>
    </row>
    <row r="38" spans="1:2">
      <c r="A38" t="s">
        <v>73</v>
      </c>
    </row>
    <row r="41" spans="1:2">
      <c r="A41" s="1" t="s">
        <v>26</v>
      </c>
      <c r="B41" t="s">
        <v>71</v>
      </c>
    </row>
    <row r="43" spans="1:2">
      <c r="A43" s="1" t="s">
        <v>2</v>
      </c>
      <c r="B43" t="s">
        <v>59</v>
      </c>
    </row>
    <row r="44" spans="1:2">
      <c r="A44" s="2">
        <v>0</v>
      </c>
      <c r="B44">
        <v>3</v>
      </c>
    </row>
    <row r="45" spans="1:2">
      <c r="A45" s="2">
        <v>1</v>
      </c>
      <c r="B45">
        <v>11</v>
      </c>
    </row>
    <row r="46" spans="1:2">
      <c r="A46" s="2">
        <v>2</v>
      </c>
      <c r="B46">
        <v>10</v>
      </c>
    </row>
    <row r="47" spans="1:2">
      <c r="A47" s="2">
        <v>3</v>
      </c>
      <c r="B47">
        <v>14</v>
      </c>
    </row>
    <row r="48" spans="1:2">
      <c r="A48" s="2">
        <v>4</v>
      </c>
      <c r="B48">
        <v>18</v>
      </c>
    </row>
    <row r="49" spans="1:2">
      <c r="A49" s="2">
        <v>5</v>
      </c>
      <c r="B49">
        <v>16</v>
      </c>
    </row>
    <row r="50" spans="1:2">
      <c r="A50" s="2">
        <v>7</v>
      </c>
      <c r="B50">
        <v>9</v>
      </c>
    </row>
    <row r="51" spans="1:2">
      <c r="A51" s="2">
        <v>8</v>
      </c>
      <c r="B51">
        <v>16</v>
      </c>
    </row>
    <row r="52" spans="1:2">
      <c r="A52" s="2">
        <v>9</v>
      </c>
      <c r="B52">
        <v>20</v>
      </c>
    </row>
    <row r="53" spans="1:2">
      <c r="A53" s="2">
        <v>10</v>
      </c>
      <c r="B53">
        <v>9</v>
      </c>
    </row>
    <row r="54" spans="1:2">
      <c r="A54" s="2">
        <v>11</v>
      </c>
      <c r="B54">
        <v>9</v>
      </c>
    </row>
    <row r="55" spans="1:2">
      <c r="A55" s="2" t="s">
        <v>46</v>
      </c>
      <c r="B55">
        <v>1</v>
      </c>
    </row>
    <row r="56" spans="1:2">
      <c r="A56" s="2" t="s">
        <v>7</v>
      </c>
      <c r="B56">
        <v>136</v>
      </c>
    </row>
  </sheetData>
  <pageMargins left="0.7" right="0.7" top="0.78740157499999996" bottom="0.78740157499999996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E50000DA-AF8C-4213-B092-866841951390}"/>
</file>

<file path=customXml/itemProps2.xml><?xml version="1.0" encoding="utf-8"?>
<ds:datastoreItem xmlns:ds="http://schemas.openxmlformats.org/officeDocument/2006/customXml" ds:itemID="{779090A5-35A2-4195-9DDE-B236EFEA417D}"/>
</file>

<file path=customXml/itemProps3.xml><?xml version="1.0" encoding="utf-8"?>
<ds:datastoreItem xmlns:ds="http://schemas.openxmlformats.org/officeDocument/2006/customXml" ds:itemID="{6B1369A8-B4CF-4A5D-92E8-AA915DAD31DF}"/>
</file>

<file path=customXml/itemProps4.xml><?xml version="1.0" encoding="utf-8"?>
<ds:datastoreItem xmlns:ds="http://schemas.openxmlformats.org/officeDocument/2006/customXml" ds:itemID="{00420A42-1E62-4C68-A301-F2088682F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 Brändle</dc:creator>
  <cp:keywords/>
  <dc:description/>
  <cp:lastModifiedBy>Frank  Ruben</cp:lastModifiedBy>
  <cp:revision/>
  <dcterms:created xsi:type="dcterms:W3CDTF">2019-05-11T14:06:05Z</dcterms:created>
  <dcterms:modified xsi:type="dcterms:W3CDTF">2022-05-10T13:42:26Z</dcterms:modified>
  <cp:category/>
  <cp:contentStatus/>
</cp:coreProperties>
</file>