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Y:\TC Team\02_Lehrveranstaltungen\Banking\HS18\03 eSkript\Inhalt\Kreditgeschäft\"/>
    </mc:Choice>
  </mc:AlternateContent>
  <bookViews>
    <workbookView xWindow="0" yWindow="0" windowWidth="28800" windowHeight="11700" tabRatio="500"/>
  </bookViews>
  <sheets>
    <sheet name="Einleitung &amp; Vorgehensweise" sheetId="10" r:id="rId1"/>
    <sheet name="Aufgabe 1" sheetId="12" r:id="rId2"/>
    <sheet name="Lösung Aufgabe 1" sheetId="15" r:id="rId3"/>
    <sheet name="Aufgabe 2" sheetId="16" r:id="rId4"/>
    <sheet name="Lösung Aufgabe 2" sheetId="17" r:id="rId5"/>
    <sheet name="Notizblatt" sheetId="13" r:id="rId6"/>
  </sheets>
  <definedNames>
    <definedName name="Darlehen" localSheetId="2">#REF!</definedName>
    <definedName name="Darlehen">#REF!</definedName>
    <definedName name="kreditportfolio" localSheetId="2">#REF!</definedName>
    <definedName name="kreditportfolio">#REF!</definedName>
    <definedName name="Mittelwert__Portfolio" localSheetId="2">#REF!</definedName>
    <definedName name="Mittelwert__Portfolio">#REF!</definedName>
    <definedName name="mw" localSheetId="2">#REF!</definedName>
    <definedName name="mw">#REF!</definedName>
    <definedName name="stabw" localSheetId="2">#REF!</definedName>
    <definedName name="stabw">#REF!</definedName>
    <definedName name="Standardabweichung__Portfolio" localSheetId="2">#REF!</definedName>
    <definedName name="Standardabweichung__Portfolio">#REF!</definedName>
    <definedName name="stdev" localSheetId="2">#REF!</definedName>
    <definedName name="stdev">#REF!</definedName>
    <definedName name="zvalues" localSheetId="2">#REF!</definedName>
    <definedName name="zvalues">#REF!</definedName>
    <definedName name="zvalues2" localSheetId="2">#REF!</definedName>
    <definedName name="zvalues2">#REF!</definedName>
  </definedNames>
  <calcPr calcId="162913"/>
</workbook>
</file>

<file path=xl/calcChain.xml><?xml version="1.0" encoding="utf-8"?>
<calcChain xmlns="http://schemas.openxmlformats.org/spreadsheetml/2006/main">
  <c r="L73" i="16" l="1"/>
  <c r="L45" i="16"/>
  <c r="L69" i="16"/>
  <c r="L68" i="16"/>
  <c r="L67" i="16"/>
  <c r="L66" i="16"/>
  <c r="L65" i="16"/>
  <c r="L41" i="16"/>
  <c r="L40" i="16"/>
  <c r="L39" i="16"/>
  <c r="L38" i="16"/>
  <c r="L37" i="16"/>
  <c r="H77" i="16"/>
  <c r="H60" i="16"/>
  <c r="H32" i="16"/>
  <c r="H49" i="16"/>
  <c r="E93" i="12"/>
  <c r="E88" i="12"/>
  <c r="F95" i="12"/>
  <c r="F97" i="12"/>
  <c r="I97" i="12"/>
  <c r="I100" i="12"/>
  <c r="J90" i="12"/>
  <c r="J91" i="12"/>
  <c r="I77" i="12"/>
  <c r="I66" i="12"/>
  <c r="I58" i="12"/>
  <c r="I59" i="12"/>
  <c r="I60" i="12"/>
  <c r="I61" i="12"/>
  <c r="I57" i="12"/>
  <c r="I41" i="12"/>
  <c r="I42" i="12"/>
  <c r="I43" i="12"/>
  <c r="I44" i="12"/>
  <c r="I45" i="12"/>
  <c r="I46" i="12"/>
  <c r="I47" i="12"/>
  <c r="I48" i="12"/>
  <c r="I40" i="12"/>
  <c r="F24" i="17"/>
  <c r="K65" i="17" s="1"/>
  <c r="K66" i="17"/>
  <c r="L19" i="17"/>
  <c r="L21" i="17" s="1"/>
  <c r="K68" i="17"/>
  <c r="K69" i="17"/>
  <c r="K37" i="17"/>
  <c r="K38" i="17"/>
  <c r="K40" i="17"/>
  <c r="I24" i="17"/>
  <c r="L19" i="16"/>
  <c r="L21" i="16" s="1"/>
  <c r="L24" i="16" s="1"/>
  <c r="I24" i="16"/>
  <c r="F24" i="16"/>
  <c r="H88" i="15"/>
  <c r="H89" i="15"/>
  <c r="H94" i="15"/>
  <c r="G98" i="15" s="1"/>
  <c r="K15" i="15"/>
  <c r="G55" i="15" s="1"/>
  <c r="G59" i="15" s="1"/>
  <c r="G64" i="15" s="1"/>
  <c r="E86" i="15"/>
  <c r="E91" i="15"/>
  <c r="E92" i="15"/>
  <c r="K17" i="15"/>
  <c r="K20" i="15" s="1"/>
  <c r="E20" i="15"/>
  <c r="G44" i="15"/>
  <c r="G41" i="15"/>
  <c r="G40" i="15"/>
  <c r="G39" i="15"/>
  <c r="H20" i="15"/>
  <c r="G38" i="15" s="1"/>
  <c r="L15" i="12"/>
  <c r="L17" i="12" s="1"/>
  <c r="L20" i="12" s="1"/>
  <c r="I20" i="12"/>
  <c r="F20" i="12"/>
  <c r="G42" i="15" l="1"/>
  <c r="E94" i="15"/>
  <c r="G46" i="15"/>
  <c r="G45" i="15"/>
  <c r="G43" i="15"/>
  <c r="G75" i="15"/>
  <c r="L24" i="17"/>
  <c r="K67" i="17"/>
  <c r="K39" i="17"/>
  <c r="F45" i="17" s="1"/>
  <c r="F73" i="17"/>
</calcChain>
</file>

<file path=xl/sharedStrings.xml><?xml version="1.0" encoding="utf-8"?>
<sst xmlns="http://schemas.openxmlformats.org/spreadsheetml/2006/main" count="300" uniqueCount="106">
  <si>
    <t>Hinweise:</t>
  </si>
  <si>
    <t>Aufgabe:</t>
  </si>
  <si>
    <t>Lernziel:</t>
  </si>
  <si>
    <t>Ziel dieser Übung ist es, eine finanzielle Bonitätsprüfung durchzuspielen und die einzelnen Parameter kennenzulernen.</t>
  </si>
  <si>
    <t>Du bist für die Prüfung der Kreditfähigkeit der InsideOut AG verantwortlich, um anschliessend der Bank mitzuteilen, ob die Firma kreditfähig ist.</t>
  </si>
  <si>
    <t>Gegeben:</t>
  </si>
  <si>
    <t>Ausgangslage:</t>
  </si>
  <si>
    <t>Liquide Mittel</t>
  </si>
  <si>
    <t>Kreditoren</t>
  </si>
  <si>
    <t>Verkaufserlös</t>
  </si>
  <si>
    <t>Herstellkosten</t>
  </si>
  <si>
    <t>Debitoren</t>
  </si>
  <si>
    <t>Darlehen</t>
  </si>
  <si>
    <t>Verwaltung, Vertrieb</t>
  </si>
  <si>
    <t>Vorräte</t>
  </si>
  <si>
    <t>Hypotheken</t>
  </si>
  <si>
    <t>EBITDA</t>
  </si>
  <si>
    <t>Rückstellungen</t>
  </si>
  <si>
    <t>Abschreibungen</t>
  </si>
  <si>
    <t xml:space="preserve">Anlagen </t>
  </si>
  <si>
    <t>EBIT</t>
  </si>
  <si>
    <t>Immobilien (Firmenliegenschaft)</t>
  </si>
  <si>
    <t>Aktienkapital</t>
  </si>
  <si>
    <t>Zinskosten</t>
  </si>
  <si>
    <t>Reserven</t>
  </si>
  <si>
    <t>Steuern</t>
  </si>
  <si>
    <t>Reingewinn</t>
  </si>
  <si>
    <t>Die InsideOut AG ist ein im Anlagenbau tätiges Unternehmen, zu welchem dir die folgenden Fakten bekannt sind:</t>
  </si>
  <si>
    <t xml:space="preserve">Die InsideOut AG möchte aufgrund des steigenden Umsatzwachstum in den letzten 5 Jahren ein grosses Investitionsvorhaben tätigen. </t>
  </si>
  <si>
    <t>CFO und Geschäftsleitung gelangen mit folgendem Kreditgesuch an ihre Hausbank:</t>
  </si>
  <si>
    <t xml:space="preserve"> - Geldbedarf zur Finanzierung von Expansionsinvestitionen (Anlagen: 16 Mio. resp. Immobilien: 7 Mio.): 23 Mio.</t>
  </si>
  <si>
    <t xml:space="preserve">   - Finanzierung aus Cash-Flow bzw. liquiden Mittel: 7 Mio.</t>
  </si>
  <si>
    <t xml:space="preserve">   - Errichtung / Erhöhung Hypotheken (Kreditgesuch): 10 Mio.</t>
  </si>
  <si>
    <t xml:space="preserve">   - Zusätzlicher Betriebskredit (Kreditgesuch): 6 Mio.</t>
  </si>
  <si>
    <t>Die jährlichen Ersatzinvestitionen werden auf 13 Mio. geschätzt, die kalkulatorischen Steuern auf 7 Mio. Es werden Dividenden von 4 Mio. erwartet.</t>
  </si>
  <si>
    <t>Der Eigenkapitalkostensatz beträgt 12%.</t>
  </si>
  <si>
    <t>Aufgabe 1: Berechnung der wichtigen Kennzahlen</t>
  </si>
  <si>
    <t>Eigenkapitalanteil</t>
  </si>
  <si>
    <t>Anlagedeckungsgrad II</t>
  </si>
  <si>
    <t>Quick Ratio</t>
  </si>
  <si>
    <t>Verschuldungsfaktor (in Jahren)</t>
  </si>
  <si>
    <t>Times Interest Earned Ratio</t>
  </si>
  <si>
    <t>Return on Sales</t>
  </si>
  <si>
    <t>Kapitalumschlag</t>
  </si>
  <si>
    <t>Return on Investment</t>
  </si>
  <si>
    <t>Return on Equity</t>
  </si>
  <si>
    <t>Fazit</t>
  </si>
  <si>
    <t>Aufgabe 2: Berechnung der Dept Capacity auf vereinfachter Basis</t>
  </si>
  <si>
    <t xml:space="preserve"> - Kalkulatorische Steuern</t>
  </si>
  <si>
    <t xml:space="preserve"> - Geschätzte jährliche Ersatzinvestitionen</t>
  </si>
  <si>
    <t xml:space="preserve"> - Erwartete Dividenden</t>
  </si>
  <si>
    <t>= Free Cash Flow netto (aus Bankensicht)</t>
  </si>
  <si>
    <t>Wird ein kalkulatorischer Zins von 7.5% und eine Laufzeit von 12 Jahren unterstellt beträgt die</t>
  </si>
  <si>
    <t>Dept Capacity</t>
  </si>
  <si>
    <t>Aufgabe 3: Direkte Berechnung des Eigenkapitals</t>
  </si>
  <si>
    <t>Bei einem Eigenkapitalkostensatz von 11.5% ergibt sich folgender Unternehmenswert</t>
  </si>
  <si>
    <t>Unternehmenswert netto</t>
  </si>
  <si>
    <t>Aufgabe 4: Pro-forma Bilanz nach Investition</t>
  </si>
  <si>
    <t>Wertschriften</t>
  </si>
  <si>
    <t>Die finanzielle Lage anhand der Beurteilung der Kennzahlen ist sehr gut.</t>
  </si>
  <si>
    <t>Bezieht man diese nur auf das verzinsliche FK (ohne Kreditoren und Rückstellungen), so liegt sie höher als die gegenwärtige Verschuldung (von 80)</t>
  </si>
  <si>
    <t>Beurteilt man diesen Wert als plausibel (Ekneu=113) ergeben sich für die Finanzstrukturkennzahlen noch deutllich bessere Werte.</t>
  </si>
  <si>
    <t>Der Eigenkapitalanteil ist auch nach dem Investitionsvorhaben genügend hoch.</t>
  </si>
  <si>
    <t xml:space="preserve">Aufgabe 1:         Fallstudie InsideOut AG Bonitätsprüfung </t>
  </si>
  <si>
    <t>Aufgabe 1:         Fallstudie InsideOut AG Bonitätsprüfung (Lösung)</t>
  </si>
  <si>
    <t xml:space="preserve">Aufgabe 2:         Fallstudie InsideOut AG Z-Score </t>
  </si>
  <si>
    <t>Aufgabenstellung:</t>
  </si>
  <si>
    <t xml:space="preserve">Aufgabe 2a: </t>
  </si>
  <si>
    <t>Z-Wert:</t>
  </si>
  <si>
    <t>Umlaufsvermögen / Total Aktiven</t>
  </si>
  <si>
    <t>EBIT / Total Aktiven</t>
  </si>
  <si>
    <t>Umsatz / Total Aktiven</t>
  </si>
  <si>
    <t>Buchwert EK / FK</t>
  </si>
  <si>
    <t>Marktwert EK / Buchwert langfristiges FK</t>
  </si>
  <si>
    <t>Methode:</t>
  </si>
  <si>
    <t>Variable:</t>
  </si>
  <si>
    <t>Kennzahl:</t>
  </si>
  <si>
    <t>Gewichtung:</t>
  </si>
  <si>
    <t>Wert:</t>
  </si>
  <si>
    <t>Z-Score</t>
  </si>
  <si>
    <t>Z''-Score</t>
  </si>
  <si>
    <t xml:space="preserve">Entscheide dich zunächst für die geeignete Methode zur Bewertung der InsideOut AG. </t>
  </si>
  <si>
    <t>Zusätzliche Angaben:</t>
  </si>
  <si>
    <t>lfr. Rückstellungen</t>
  </si>
  <si>
    <t>Beurteile nun die Kreditfähigkeit der InsideOut AG anhand des berechneten Z-Wertes.</t>
  </si>
  <si>
    <t>Berechne nun den Z-Wert der InsideOut AG. Als Hilfestellung kannst du folgendes Schema benützen:</t>
  </si>
  <si>
    <t>insolvente Gruppe</t>
  </si>
  <si>
    <t>Graubereich</t>
  </si>
  <si>
    <t>solvente Gruppe</t>
  </si>
  <si>
    <t>Beurteilung:</t>
  </si>
  <si>
    <t>Akkumulierte einbehaltene Gewinne / Total Aktiven</t>
  </si>
  <si>
    <t xml:space="preserve">Aufgabe 2b: </t>
  </si>
  <si>
    <t xml:space="preserve">Entscheide dich erneut zunächst für die geeignete Methode zur Bewertung der InsideOut AG. </t>
  </si>
  <si>
    <t xml:space="preserve">Entscheide dich erneut zunächst für die geeignete Methode zur Bewertung der InsideOut AG USA. </t>
  </si>
  <si>
    <r>
      <t xml:space="preserve">Bitte beachte, dass diese Übung aus insgesamt </t>
    </r>
    <r>
      <rPr>
        <b/>
        <sz val="12"/>
        <color indexed="8"/>
        <rFont val="Calibri"/>
        <family val="2"/>
      </rPr>
      <t>5</t>
    </r>
    <r>
      <rPr>
        <sz val="12"/>
        <color theme="1"/>
        <rFont val="Calibri"/>
        <family val="2"/>
        <scheme val="minor"/>
      </rPr>
      <t xml:space="preserve"> </t>
    </r>
    <r>
      <rPr>
        <b/>
        <sz val="12"/>
        <color indexed="8"/>
        <rFont val="Calibri"/>
        <family val="2"/>
      </rPr>
      <t>Blättern</t>
    </r>
    <r>
      <rPr>
        <sz val="12"/>
        <color theme="1"/>
        <rFont val="Calibri"/>
        <family val="2"/>
        <scheme val="minor"/>
      </rPr>
      <t xml:space="preserve"> besteht, welche du durch Anklicken im Register (unten an der Seite) einzeln öffnen kannst. </t>
    </r>
  </si>
  <si>
    <t xml:space="preserve">Auf dem nächsten Blatt findest du die Ausgangslage sowie die Problemstellungen. </t>
  </si>
  <si>
    <t>Beachte, dass die Resultate jeweils auf zwei Stellen zu runden sind.</t>
  </si>
  <si>
    <r>
      <rPr>
        <b/>
        <sz val="16"/>
        <color indexed="8"/>
        <rFont val="Calibri"/>
        <family val="2"/>
      </rPr>
      <t>Institut für Banking &amp; Finance</t>
    </r>
    <r>
      <rPr>
        <b/>
        <sz val="12"/>
        <color indexed="8"/>
        <rFont val="Calibri"/>
        <family val="2"/>
      </rPr>
      <t xml:space="preserve">
</t>
    </r>
    <r>
      <rPr>
        <sz val="10"/>
        <color indexed="8"/>
        <rFont val="Calibri"/>
        <family val="2"/>
      </rPr>
      <t xml:space="preserve">Banking
</t>
    </r>
    <r>
      <rPr>
        <i/>
        <sz val="10"/>
        <color indexed="8"/>
        <rFont val="Calibri"/>
        <family val="2"/>
      </rPr>
      <t>Kreditgeschäft</t>
    </r>
  </si>
  <si>
    <r>
      <rPr>
        <b/>
        <sz val="16"/>
        <color indexed="8"/>
        <rFont val="Calibri"/>
        <family val="2"/>
      </rPr>
      <t>Institut für Banking &amp; Finance</t>
    </r>
    <r>
      <rPr>
        <b/>
        <sz val="12"/>
        <color indexed="8"/>
        <rFont val="Calibri"/>
        <family val="2"/>
      </rPr>
      <t xml:space="preserve">
</t>
    </r>
    <r>
      <rPr>
        <sz val="10"/>
        <color indexed="8"/>
        <rFont val="Calibri"/>
        <family val="2"/>
      </rPr>
      <t xml:space="preserve">Banking
</t>
    </r>
    <r>
      <rPr>
        <i/>
        <sz val="10"/>
        <color indexed="8"/>
        <rFont val="Calibri"/>
        <family val="2"/>
      </rPr>
      <t xml:space="preserve"> Kreditgeschäft</t>
    </r>
  </si>
  <si>
    <t xml:space="preserve">Fallstudie InsideOut AG Bonitätsprüfung </t>
  </si>
  <si>
    <t>Schlussbilanz 2018 (in Mio.)</t>
  </si>
  <si>
    <t>Erfolgsrechnung 2018</t>
  </si>
  <si>
    <t>Aus dem Leseauftrag sind dir bereits die unterschiedlichen Z-Scores-Verfahren bekannt. In dieser Aufgabe gilt es, die Kreditfähigkeit der InsideOut AG anhand der Z-Funktion zu bewerten. Dazu sind dir die Erfolgsrechnung und die Bilanz aus dem Jahr 2018 gegeben.</t>
  </si>
  <si>
    <t>Schlussbilanz 2018 (in Mio.) (Buchwerte)</t>
  </si>
  <si>
    <t>Im Jahr 2018 hat das Unternehmen sämtliche Gewinne im Unternehmen belassen und keine Dividenden ausbezahlt. Im Geschäftsbericht hat die InsideOut AG zudem das Fremdkapital mit 110 Mio. beziffert. Das Management rechnet jedoch damit, dass in Zukunft zweistellige Wachstumsraten realisiert werden können und so der Reingewinn jedes Jahr um eine Million steigen wird.</t>
  </si>
  <si>
    <t>Nehme nun - im Gegensatz zur vorherigen Aufgabe - an, dass die InsideOut AG ein in den USA börsenkotiertes Produktionsunternehmen ist. Im Geschäftsbericht 2018 weist das Unternehmen den Marktwert des Eigenkapitals mit 80 Mio. und den Marktwert des Fremdkapitals mit 110 Mio. aus.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</si>
</sst>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_ &quot;Fr.&quot;\ * #,##0.00_ ;_ &quot;Fr.&quot;\ * \-#,##0.00_ ;_ &quot;Fr.&quot;\ * &quot;-&quot;??_ ;_ @_ "/>
    <numFmt numFmtId="165" formatCode="_-* #,##0.00\ [$€-1]_-;\-* #,##0.00\ [$€-1]_-;_-* &quot;-&quot;??\ [$€-1]_-"/>
    <numFmt numFmtId="166" formatCode="#,##0.0_ ;[Red]\-#,##0.0\ "/>
  </numFmts>
  <fonts count="21" x14ac:knownFonts="1">
    <font>
      <sz val="12"/>
      <color theme="1"/>
      <name val="Calibri"/>
      <family val="2"/>
      <scheme val="minor"/>
    </font>
    <font>
      <b/>
      <sz val="12"/>
      <color indexed="8"/>
      <name val="Calibri"/>
      <family val="2"/>
    </font>
    <font>
      <b/>
      <sz val="16"/>
      <color indexed="8"/>
      <name val="Calibri"/>
      <family val="2"/>
    </font>
    <font>
      <sz val="10"/>
      <color indexed="8"/>
      <name val="Calibri"/>
      <family val="2"/>
    </font>
    <font>
      <i/>
      <sz val="10"/>
      <color indexed="8"/>
      <name val="Calibri"/>
      <family val="2"/>
    </font>
    <font>
      <b/>
      <sz val="16"/>
      <name val="Arial"/>
      <family val="2"/>
    </font>
    <font>
      <sz val="11"/>
      <color indexed="8"/>
      <name val="Calibri"/>
      <family val="2"/>
    </font>
    <font>
      <i/>
      <sz val="12"/>
      <color indexed="8"/>
      <name val="Calibri"/>
      <family val="2"/>
    </font>
    <font>
      <sz val="11"/>
      <color indexed="8"/>
      <name val="Calibri"/>
      <family val="2"/>
    </font>
    <font>
      <sz val="10"/>
      <name val="Arial"/>
      <family val="2"/>
    </font>
    <font>
      <sz val="11"/>
      <name val="Calibri"/>
      <family val="2"/>
    </font>
    <font>
      <sz val="12"/>
      <color indexed="8"/>
      <name val="Calibri"/>
      <family val="2"/>
    </font>
    <font>
      <b/>
      <sz val="11"/>
      <name val="Arial"/>
      <family val="2"/>
    </font>
    <font>
      <sz val="11"/>
      <name val="Arial"/>
      <family val="2"/>
    </font>
    <font>
      <b/>
      <sz val="11"/>
      <name val="Calibri"/>
      <family val="2"/>
    </font>
    <font>
      <b/>
      <u/>
      <sz val="11"/>
      <name val="Calibri"/>
      <family val="2"/>
    </font>
    <font>
      <sz val="11"/>
      <color theme="1"/>
      <name val="Calibri"/>
      <family val="2"/>
      <scheme val="minor"/>
    </font>
    <font>
      <u/>
      <sz val="12"/>
      <color theme="10"/>
      <name val="Calibri"/>
      <family val="2"/>
      <scheme val="minor"/>
    </font>
    <font>
      <b/>
      <sz val="12"/>
      <color theme="1"/>
      <name val="Calibri"/>
      <family val="2"/>
      <scheme val="minor"/>
    </font>
    <font>
      <i/>
      <sz val="12"/>
      <color theme="1"/>
      <name val="Calibri"/>
      <family val="2"/>
      <scheme val="minor"/>
    </font>
    <font>
      <sz val="11"/>
      <color theme="1"/>
      <name val="Calibri"/>
      <family val="2"/>
    </font>
  </fonts>
  <fills count="9">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42"/>
        <bgColor indexed="64"/>
      </patternFill>
    </fill>
    <fill>
      <patternFill patternType="solid">
        <fgColor theme="9" tint="0.39997558519241921"/>
        <bgColor indexed="64"/>
      </patternFill>
    </fill>
    <fill>
      <patternFill patternType="solid">
        <fgColor theme="0"/>
        <bgColor indexed="64"/>
      </patternFill>
    </fill>
    <fill>
      <patternFill patternType="solid">
        <fgColor rgb="FFCCFFCC"/>
        <bgColor indexed="64"/>
      </patternFill>
    </fill>
    <fill>
      <patternFill patternType="solid">
        <fgColor rgb="FF41650B"/>
        <bgColor indexed="64"/>
      </patternFill>
    </fill>
  </fills>
  <borders count="15">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s>
  <cellStyleXfs count="125">
    <xf numFmtId="0" fontId="0" fillId="0" borderId="0"/>
    <xf numFmtId="43" fontId="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4" fontId="11" fillId="0" borderId="0" applyFont="0" applyFill="0" applyBorder="0" applyAlignment="0" applyProtection="0"/>
    <xf numFmtId="165" fontId="9"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6" fillId="0" borderId="0"/>
    <xf numFmtId="0" fontId="16" fillId="0" borderId="0"/>
    <xf numFmtId="0" fontId="9" fillId="0" borderId="0"/>
    <xf numFmtId="0" fontId="16" fillId="0" borderId="0"/>
    <xf numFmtId="0" fontId="16" fillId="0" borderId="0"/>
    <xf numFmtId="9" fontId="8"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cellStyleXfs>
  <cellXfs count="174">
    <xf numFmtId="0" fontId="0" fillId="0" borderId="0" xfId="0"/>
    <xf numFmtId="0" fontId="0" fillId="0" borderId="0" xfId="0" applyBorder="1"/>
    <xf numFmtId="0" fontId="5" fillId="2" borderId="0" xfId="0" applyFont="1" applyFill="1" applyBorder="1" applyAlignment="1" applyProtection="1">
      <alignment horizontal="left" wrapText="1"/>
      <protection hidden="1"/>
    </xf>
    <xf numFmtId="0" fontId="0" fillId="2" borderId="0" xfId="0" applyFill="1" applyBorder="1"/>
    <xf numFmtId="0" fontId="0" fillId="0" borderId="0" xfId="0" applyBorder="1" applyProtection="1"/>
    <xf numFmtId="0" fontId="0" fillId="2" borderId="0" xfId="0" applyFill="1" applyBorder="1" applyProtection="1"/>
    <xf numFmtId="0" fontId="1" fillId="0" borderId="0" xfId="0" applyFont="1" applyBorder="1" applyProtection="1"/>
    <xf numFmtId="0" fontId="6" fillId="0" borderId="0" xfId="0" applyFont="1" applyProtection="1"/>
    <xf numFmtId="0" fontId="0" fillId="0" borderId="0" xfId="0" applyFill="1" applyBorder="1" applyAlignment="1" applyProtection="1">
      <alignment vertical="top"/>
    </xf>
    <xf numFmtId="0" fontId="0" fillId="0" borderId="0" xfId="0" applyBorder="1" applyAlignment="1" applyProtection="1">
      <alignment horizontal="left" vertical="top" wrapText="1"/>
    </xf>
    <xf numFmtId="0" fontId="0" fillId="0" borderId="0" xfId="0" applyBorder="1" applyAlignment="1" applyProtection="1">
      <alignment horizontal="left" vertical="top" wrapText="1"/>
    </xf>
    <xf numFmtId="0" fontId="13" fillId="0" borderId="0" xfId="0" applyFont="1" applyBorder="1" applyProtection="1">
      <protection hidden="1"/>
    </xf>
    <xf numFmtId="0" fontId="13" fillId="0" borderId="0" xfId="0" applyFont="1" applyBorder="1" applyAlignment="1" applyProtection="1">
      <alignment horizontal="center"/>
      <protection hidden="1"/>
    </xf>
    <xf numFmtId="0" fontId="13" fillId="0" borderId="0" xfId="4" applyNumberFormat="1" applyFont="1" applyBorder="1" applyAlignment="1" applyProtection="1">
      <alignment horizontal="center"/>
      <protection hidden="1"/>
    </xf>
    <xf numFmtId="0" fontId="13" fillId="0" borderId="0" xfId="123" applyNumberFormat="1" applyFont="1" applyBorder="1" applyAlignment="1" applyProtection="1">
      <alignment horizontal="center"/>
      <protection hidden="1"/>
    </xf>
    <xf numFmtId="0" fontId="7" fillId="0" borderId="1" xfId="0" applyFont="1" applyBorder="1" applyAlignment="1">
      <alignment vertical="top" wrapText="1"/>
    </xf>
    <xf numFmtId="0" fontId="0" fillId="0" borderId="0" xfId="0" applyFont="1" applyBorder="1"/>
    <xf numFmtId="0" fontId="14" fillId="2" borderId="0" xfId="0" applyFont="1" applyFill="1" applyBorder="1" applyProtection="1">
      <protection hidden="1"/>
    </xf>
    <xf numFmtId="0" fontId="10" fillId="2" borderId="0" xfId="0" applyFont="1" applyFill="1" applyBorder="1" applyProtection="1">
      <protection hidden="1"/>
    </xf>
    <xf numFmtId="0" fontId="14" fillId="0" borderId="0" xfId="0" applyFont="1" applyBorder="1" applyAlignment="1"/>
    <xf numFmtId="0" fontId="15" fillId="0" borderId="0" xfId="0" applyFont="1" applyBorder="1" applyProtection="1">
      <protection hidden="1"/>
    </xf>
    <xf numFmtId="0" fontId="10" fillId="0" borderId="0" xfId="0" applyFont="1" applyBorder="1" applyProtection="1">
      <protection hidden="1"/>
    </xf>
    <xf numFmtId="0" fontId="10" fillId="0" borderId="0" xfId="0" applyFont="1" applyBorder="1" applyAlignment="1" applyProtection="1">
      <alignment horizontal="center"/>
      <protection hidden="1"/>
    </xf>
    <xf numFmtId="0" fontId="10" fillId="3" borderId="0" xfId="0" applyFont="1" applyFill="1" applyBorder="1" applyProtection="1">
      <protection hidden="1"/>
    </xf>
    <xf numFmtId="0" fontId="10" fillId="0" borderId="0" xfId="4" applyNumberFormat="1" applyFont="1" applyBorder="1" applyAlignment="1" applyProtection="1">
      <alignment horizontal="center"/>
      <protection hidden="1"/>
    </xf>
    <xf numFmtId="0" fontId="10" fillId="0" borderId="1" xfId="0" applyFont="1" applyBorder="1" applyProtection="1">
      <protection hidden="1"/>
    </xf>
    <xf numFmtId="0" fontId="10" fillId="0" borderId="0" xfId="123" applyNumberFormat="1" applyFont="1" applyBorder="1" applyAlignment="1" applyProtection="1">
      <alignment horizontal="center"/>
      <protection hidden="1"/>
    </xf>
    <xf numFmtId="0" fontId="10" fillId="0" borderId="0" xfId="0" quotePrefix="1" applyFont="1" applyBorder="1" applyProtection="1">
      <protection hidden="1"/>
    </xf>
    <xf numFmtId="1" fontId="10" fillId="0" borderId="0" xfId="0" applyNumberFormat="1" applyFont="1" applyBorder="1" applyAlignment="1" applyProtection="1">
      <alignment horizontal="center"/>
      <protection hidden="1"/>
    </xf>
    <xf numFmtId="0" fontId="10" fillId="0" borderId="2" xfId="0" applyFont="1" applyBorder="1" applyAlignment="1" applyProtection="1">
      <alignment horizontal="center"/>
      <protection hidden="1"/>
    </xf>
    <xf numFmtId="0" fontId="10" fillId="0" borderId="0" xfId="0" applyFont="1"/>
    <xf numFmtId="9" fontId="10" fillId="0" borderId="0" xfId="123" applyFont="1" applyBorder="1" applyProtection="1">
      <protection hidden="1"/>
    </xf>
    <xf numFmtId="0" fontId="10" fillId="0" borderId="0" xfId="0" applyFont="1" applyAlignment="1">
      <alignment wrapText="1"/>
    </xf>
    <xf numFmtId="0" fontId="10" fillId="0" borderId="0" xfId="0" applyFont="1" applyBorder="1" applyAlignment="1" applyProtection="1">
      <protection hidden="1"/>
    </xf>
    <xf numFmtId="0" fontId="10" fillId="0" borderId="0" xfId="0" applyFont="1" applyBorder="1"/>
    <xf numFmtId="0" fontId="0" fillId="0" borderId="0" xfId="0" applyFont="1"/>
    <xf numFmtId="0" fontId="10" fillId="0" borderId="3" xfId="0" applyFont="1" applyBorder="1" applyProtection="1">
      <protection hidden="1"/>
    </xf>
    <xf numFmtId="0" fontId="10" fillId="0" borderId="2" xfId="0" applyFont="1" applyBorder="1" applyProtection="1">
      <protection hidden="1"/>
    </xf>
    <xf numFmtId="0" fontId="10" fillId="3" borderId="2" xfId="0" applyFont="1" applyFill="1" applyBorder="1" applyProtection="1">
      <protection hidden="1"/>
    </xf>
    <xf numFmtId="0" fontId="10" fillId="0" borderId="4" xfId="0" applyFont="1" applyBorder="1" applyAlignment="1" applyProtection="1">
      <alignment horizontal="center"/>
      <protection hidden="1"/>
    </xf>
    <xf numFmtId="0" fontId="10" fillId="0" borderId="5" xfId="0" applyFont="1" applyBorder="1" applyProtection="1">
      <protection hidden="1"/>
    </xf>
    <xf numFmtId="0" fontId="10" fillId="0" borderId="6" xfId="0" applyFont="1" applyBorder="1" applyAlignment="1" applyProtection="1">
      <alignment horizontal="center"/>
      <protection hidden="1"/>
    </xf>
    <xf numFmtId="0" fontId="10" fillId="0" borderId="6" xfId="4" applyNumberFormat="1" applyFont="1" applyBorder="1" applyAlignment="1" applyProtection="1">
      <alignment horizontal="center"/>
      <protection hidden="1"/>
    </xf>
    <xf numFmtId="0" fontId="10" fillId="0" borderId="6" xfId="123" applyNumberFormat="1" applyFont="1" applyBorder="1" applyAlignment="1" applyProtection="1">
      <alignment horizontal="center"/>
      <protection hidden="1"/>
    </xf>
    <xf numFmtId="0" fontId="10" fillId="0" borderId="5" xfId="0" quotePrefix="1" applyFont="1" applyBorder="1" applyProtection="1">
      <protection hidden="1"/>
    </xf>
    <xf numFmtId="0" fontId="10" fillId="0" borderId="7" xfId="0" applyFont="1" applyBorder="1" applyProtection="1">
      <protection hidden="1"/>
    </xf>
    <xf numFmtId="0" fontId="10" fillId="3" borderId="1" xfId="0" applyFont="1" applyFill="1" applyBorder="1" applyProtection="1">
      <protection hidden="1"/>
    </xf>
    <xf numFmtId="0" fontId="10" fillId="0" borderId="8" xfId="4" applyNumberFormat="1" applyFont="1" applyBorder="1" applyAlignment="1" applyProtection="1">
      <alignment horizontal="center"/>
      <protection hidden="1"/>
    </xf>
    <xf numFmtId="0" fontId="10" fillId="0" borderId="9" xfId="0" applyFont="1" applyBorder="1" applyProtection="1">
      <protection hidden="1"/>
    </xf>
    <xf numFmtId="0" fontId="10" fillId="0" borderId="10" xfId="0" applyFont="1" applyBorder="1" applyProtection="1">
      <protection hidden="1"/>
    </xf>
    <xf numFmtId="0" fontId="10" fillId="0" borderId="10" xfId="0" applyFont="1" applyBorder="1" applyAlignment="1" applyProtection="1">
      <alignment horizontal="center"/>
      <protection hidden="1"/>
    </xf>
    <xf numFmtId="0" fontId="10" fillId="3" borderId="10" xfId="0" applyFont="1" applyFill="1" applyBorder="1" applyProtection="1">
      <protection hidden="1"/>
    </xf>
    <xf numFmtId="0" fontId="10" fillId="0" borderId="11" xfId="4" applyNumberFormat="1" applyFont="1" applyBorder="1" applyAlignment="1" applyProtection="1">
      <alignment horizontal="center"/>
      <protection hidden="1"/>
    </xf>
    <xf numFmtId="0" fontId="10" fillId="0" borderId="0" xfId="0" applyFont="1" applyFill="1" applyBorder="1" applyProtection="1">
      <protection hidden="1"/>
    </xf>
    <xf numFmtId="0" fontId="13" fillId="0" borderId="1" xfId="0" applyFont="1" applyFill="1" applyBorder="1" applyAlignment="1" applyProtection="1">
      <alignment horizontal="center"/>
      <protection hidden="1"/>
    </xf>
    <xf numFmtId="0" fontId="14" fillId="0" borderId="1" xfId="0" applyFont="1" applyBorder="1"/>
    <xf numFmtId="0" fontId="10" fillId="0" borderId="1" xfId="0" applyFont="1" applyBorder="1"/>
    <xf numFmtId="0" fontId="14" fillId="0" borderId="0" xfId="0" applyFont="1" applyBorder="1" applyProtection="1">
      <protection hidden="1"/>
    </xf>
    <xf numFmtId="0" fontId="14" fillId="0" borderId="0" xfId="0" applyFont="1"/>
    <xf numFmtId="49" fontId="14" fillId="0" borderId="0" xfId="0" applyNumberFormat="1" applyFont="1" applyBorder="1" applyProtection="1">
      <protection hidden="1"/>
    </xf>
    <xf numFmtId="0" fontId="10" fillId="0" borderId="0" xfId="0" applyFont="1" applyBorder="1" applyAlignment="1" applyProtection="1">
      <alignment horizontal="left"/>
      <protection hidden="1"/>
    </xf>
    <xf numFmtId="0" fontId="10" fillId="0" borderId="1" xfId="0" applyFont="1" applyFill="1" applyBorder="1" applyAlignment="1" applyProtection="1">
      <alignment horizontal="center"/>
      <protection hidden="1"/>
    </xf>
    <xf numFmtId="0" fontId="0" fillId="0" borderId="12" xfId="0" applyBorder="1"/>
    <xf numFmtId="0" fontId="10" fillId="0" borderId="5" xfId="0" applyFont="1" applyBorder="1" applyAlignment="1" applyProtection="1">
      <alignment horizontal="left" wrapText="1"/>
      <protection hidden="1"/>
    </xf>
    <xf numFmtId="0" fontId="10" fillId="0" borderId="0" xfId="0" applyFont="1" applyBorder="1" applyAlignment="1" applyProtection="1">
      <alignment horizontal="left" wrapText="1"/>
      <protection hidden="1"/>
    </xf>
    <xf numFmtId="10" fontId="13" fillId="4" borderId="12" xfId="0" applyNumberFormat="1" applyFont="1" applyFill="1" applyBorder="1"/>
    <xf numFmtId="0" fontId="13" fillId="4" borderId="12" xfId="0" applyFont="1" applyFill="1" applyBorder="1"/>
    <xf numFmtId="2" fontId="13" fillId="4" borderId="12" xfId="0" applyNumberFormat="1" applyFont="1" applyFill="1" applyBorder="1"/>
    <xf numFmtId="0" fontId="13" fillId="4" borderId="12" xfId="0" applyFont="1" applyFill="1" applyBorder="1" applyAlignment="1" applyProtection="1">
      <alignment horizontal="right"/>
      <protection hidden="1"/>
    </xf>
    <xf numFmtId="0" fontId="12" fillId="4" borderId="12" xfId="0" applyFont="1" applyFill="1" applyBorder="1" applyAlignment="1" applyProtection="1">
      <alignment horizontal="right"/>
      <protection hidden="1"/>
    </xf>
    <xf numFmtId="2" fontId="13" fillId="4" borderId="12" xfId="0" applyNumberFormat="1" applyFont="1" applyFill="1" applyBorder="1" applyAlignment="1" applyProtection="1">
      <alignment horizontal="right"/>
      <protection hidden="1"/>
    </xf>
    <xf numFmtId="0" fontId="13" fillId="4" borderId="12" xfId="0" applyFont="1" applyFill="1" applyBorder="1" applyAlignment="1" applyProtection="1">
      <alignment horizontal="center"/>
      <protection hidden="1"/>
    </xf>
    <xf numFmtId="1" fontId="13" fillId="4" borderId="12" xfId="0" applyNumberFormat="1" applyFont="1" applyFill="1" applyBorder="1" applyAlignment="1" applyProtection="1">
      <alignment horizontal="center"/>
      <protection hidden="1"/>
    </xf>
    <xf numFmtId="0" fontId="10" fillId="4" borderId="13" xfId="0" applyFont="1" applyFill="1" applyBorder="1" applyAlignment="1" applyProtection="1">
      <alignment horizontal="center"/>
      <protection hidden="1"/>
    </xf>
    <xf numFmtId="0" fontId="18" fillId="0" borderId="0" xfId="0" applyFont="1" applyBorder="1" applyAlignment="1">
      <alignment horizontal="center"/>
    </xf>
    <xf numFmtId="0" fontId="18" fillId="0" borderId="0" xfId="0" applyFont="1" applyBorder="1"/>
    <xf numFmtId="0" fontId="0" fillId="0" borderId="0" xfId="0" applyFill="1" applyBorder="1"/>
    <xf numFmtId="0" fontId="0" fillId="0" borderId="0" xfId="0" applyBorder="1" applyAlignment="1">
      <alignment horizontal="left" wrapText="1"/>
    </xf>
    <xf numFmtId="0" fontId="18" fillId="0" borderId="12" xfId="0" applyFont="1" applyBorder="1" applyAlignment="1">
      <alignment horizontal="center"/>
    </xf>
    <xf numFmtId="0" fontId="0" fillId="5" borderId="12" xfId="0" applyFill="1" applyBorder="1"/>
    <xf numFmtId="0" fontId="0" fillId="5" borderId="12" xfId="0" applyFill="1" applyBorder="1" applyAlignment="1">
      <alignment horizontal="left" wrapText="1"/>
    </xf>
    <xf numFmtId="0" fontId="18" fillId="0" borderId="0" xfId="0" applyFont="1" applyBorder="1" applyAlignment="1">
      <alignment horizontal="left" wrapText="1"/>
    </xf>
    <xf numFmtId="0" fontId="0" fillId="0" borderId="0" xfId="0" applyBorder="1" applyAlignment="1">
      <alignment wrapText="1"/>
    </xf>
    <xf numFmtId="0" fontId="19" fillId="0" borderId="0" xfId="0" applyFont="1" applyBorder="1" applyAlignment="1">
      <alignment horizontal="left" vertical="top" wrapText="1"/>
    </xf>
    <xf numFmtId="0" fontId="18" fillId="0" borderId="0" xfId="0" applyFont="1" applyBorder="1" applyAlignment="1">
      <alignment horizontal="left"/>
    </xf>
    <xf numFmtId="0" fontId="18" fillId="0" borderId="0" xfId="0" applyFont="1" applyBorder="1" applyAlignment="1">
      <alignment horizontal="left" vertical="top" wrapText="1"/>
    </xf>
    <xf numFmtId="0" fontId="0" fillId="0" borderId="0" xfId="0" applyBorder="1" applyAlignment="1">
      <alignment horizontal="left"/>
    </xf>
    <xf numFmtId="0" fontId="14" fillId="0" borderId="0" xfId="0" applyFont="1" applyFill="1" applyBorder="1" applyAlignment="1" applyProtection="1">
      <protection hidden="1"/>
    </xf>
    <xf numFmtId="0" fontId="10" fillId="0" borderId="0" xfId="0" applyFont="1" applyFill="1" applyBorder="1" applyAlignment="1" applyProtection="1">
      <protection hidden="1"/>
    </xf>
    <xf numFmtId="166" fontId="10" fillId="0" borderId="0" xfId="0" applyNumberFormat="1" applyFont="1" applyFill="1" applyBorder="1" applyAlignment="1" applyProtection="1">
      <protection hidden="1"/>
    </xf>
    <xf numFmtId="0" fontId="0" fillId="6" borderId="0" xfId="0" applyFill="1" applyBorder="1"/>
    <xf numFmtId="0" fontId="14" fillId="6" borderId="0" xfId="0" applyFont="1" applyFill="1" applyBorder="1" applyAlignment="1" applyProtection="1">
      <protection hidden="1"/>
    </xf>
    <xf numFmtId="0" fontId="10" fillId="6" borderId="0" xfId="0" applyFont="1" applyFill="1" applyBorder="1" applyAlignment="1" applyProtection="1">
      <protection hidden="1"/>
    </xf>
    <xf numFmtId="166" fontId="10" fillId="6" borderId="0" xfId="0" applyNumberFormat="1" applyFont="1" applyFill="1" applyBorder="1" applyAlignment="1" applyProtection="1">
      <protection hidden="1"/>
    </xf>
    <xf numFmtId="0" fontId="0" fillId="7" borderId="12" xfId="0" applyFill="1" applyBorder="1"/>
    <xf numFmtId="0" fontId="0" fillId="7" borderId="12" xfId="0" applyFill="1" applyBorder="1" applyAlignment="1">
      <alignment horizontal="left" wrapText="1"/>
    </xf>
    <xf numFmtId="10" fontId="20" fillId="5" borderId="12" xfId="0" applyNumberFormat="1" applyFont="1" applyFill="1" applyBorder="1"/>
    <xf numFmtId="2" fontId="20" fillId="5" borderId="12" xfId="0" applyNumberFormat="1" applyFont="1" applyFill="1" applyBorder="1"/>
    <xf numFmtId="1" fontId="20" fillId="5" borderId="12" xfId="0" applyNumberFormat="1" applyFont="1" applyFill="1" applyBorder="1"/>
    <xf numFmtId="0" fontId="1" fillId="0" borderId="1" xfId="0" applyFont="1" applyBorder="1" applyAlignment="1">
      <alignment horizontal="left"/>
    </xf>
    <xf numFmtId="2" fontId="0" fillId="7" borderId="12" xfId="0" applyNumberFormat="1" applyFill="1" applyBorder="1"/>
    <xf numFmtId="0" fontId="0" fillId="0" borderId="13" xfId="0" applyBorder="1"/>
    <xf numFmtId="0" fontId="0" fillId="8" borderId="0" xfId="0" applyFill="1" applyBorder="1" applyProtection="1"/>
    <xf numFmtId="0" fontId="0" fillId="8" borderId="0" xfId="0" applyFill="1" applyBorder="1"/>
    <xf numFmtId="0" fontId="5" fillId="8" borderId="0" xfId="0" applyFont="1" applyFill="1" applyBorder="1" applyAlignment="1" applyProtection="1">
      <alignment horizontal="left" wrapText="1"/>
      <protection hidden="1"/>
    </xf>
    <xf numFmtId="0" fontId="1" fillId="0" borderId="0" xfId="0" applyFont="1" applyBorder="1" applyAlignment="1">
      <alignment horizontal="right" vertical="center" wrapText="1"/>
    </xf>
    <xf numFmtId="0" fontId="5" fillId="8" borderId="0" xfId="0" applyFont="1" applyFill="1" applyBorder="1" applyAlignment="1" applyProtection="1">
      <alignment horizontal="left" wrapText="1"/>
      <protection hidden="1"/>
    </xf>
    <xf numFmtId="0" fontId="0" fillId="0" borderId="0" xfId="0" applyFill="1" applyBorder="1" applyAlignment="1" applyProtection="1">
      <alignment horizontal="left" vertical="top" wrapText="1"/>
    </xf>
    <xf numFmtId="0" fontId="0" fillId="0" borderId="0" xfId="0" applyBorder="1" applyAlignment="1" applyProtection="1">
      <alignment horizontal="left" vertical="top" wrapText="1"/>
    </xf>
    <xf numFmtId="0" fontId="5" fillId="8" borderId="0" xfId="0" applyFont="1" applyFill="1" applyBorder="1" applyAlignment="1" applyProtection="1">
      <alignment horizontal="center" wrapText="1"/>
      <protection hidden="1"/>
    </xf>
    <xf numFmtId="0" fontId="14" fillId="0" borderId="14" xfId="0" applyFont="1" applyBorder="1" applyAlignment="1" applyProtection="1">
      <alignment horizontal="center"/>
      <protection hidden="1"/>
    </xf>
    <xf numFmtId="0" fontId="20" fillId="5" borderId="3" xfId="0" applyFont="1" applyFill="1" applyBorder="1" applyAlignment="1">
      <alignment vertical="top" wrapText="1"/>
    </xf>
    <xf numFmtId="0" fontId="20" fillId="5" borderId="2" xfId="0" applyFont="1" applyFill="1" applyBorder="1" applyAlignment="1">
      <alignment vertical="top" wrapText="1"/>
    </xf>
    <xf numFmtId="0" fontId="20" fillId="5" borderId="4" xfId="0" applyFont="1" applyFill="1" applyBorder="1" applyAlignment="1">
      <alignment vertical="top" wrapText="1"/>
    </xf>
    <xf numFmtId="0" fontId="20" fillId="5" borderId="7" xfId="0" applyFont="1" applyFill="1" applyBorder="1" applyAlignment="1">
      <alignment vertical="top" wrapText="1"/>
    </xf>
    <xf numFmtId="0" fontId="20" fillId="5" borderId="1" xfId="0" applyFont="1" applyFill="1" applyBorder="1" applyAlignment="1">
      <alignment vertical="top" wrapText="1"/>
    </xf>
    <xf numFmtId="0" fontId="20" fillId="5" borderId="8" xfId="0" applyFont="1" applyFill="1" applyBorder="1" applyAlignment="1">
      <alignment vertical="top" wrapText="1"/>
    </xf>
    <xf numFmtId="0" fontId="10" fillId="0" borderId="0" xfId="0" applyFont="1" applyBorder="1" applyAlignment="1" applyProtection="1">
      <alignment horizontal="left" wrapText="1"/>
      <protection hidden="1"/>
    </xf>
    <xf numFmtId="0" fontId="10" fillId="0" borderId="6" xfId="0" applyFont="1" applyBorder="1" applyAlignment="1" applyProtection="1">
      <alignment horizontal="left" wrapText="1"/>
      <protection hidden="1"/>
    </xf>
    <xf numFmtId="0" fontId="14" fillId="0" borderId="1" xfId="0" applyFont="1" applyBorder="1" applyAlignment="1" applyProtection="1">
      <alignment horizontal="center"/>
      <protection hidden="1"/>
    </xf>
    <xf numFmtId="0" fontId="20" fillId="5" borderId="3" xfId="0" applyFont="1" applyFill="1" applyBorder="1" applyAlignment="1">
      <alignment horizontal="left" vertical="top" wrapText="1"/>
    </xf>
    <xf numFmtId="0" fontId="20" fillId="5" borderId="2" xfId="0" applyFont="1" applyFill="1" applyBorder="1" applyAlignment="1">
      <alignment horizontal="left" vertical="top" wrapText="1"/>
    </xf>
    <xf numFmtId="0" fontId="20" fillId="5" borderId="4" xfId="0" applyFont="1" applyFill="1" applyBorder="1" applyAlignment="1">
      <alignment horizontal="left" vertical="top" wrapText="1"/>
    </xf>
    <xf numFmtId="0" fontId="20" fillId="5" borderId="5" xfId="0" applyFont="1" applyFill="1" applyBorder="1" applyAlignment="1">
      <alignment horizontal="left" vertical="top" wrapText="1"/>
    </xf>
    <xf numFmtId="0" fontId="20" fillId="5" borderId="0" xfId="0" applyFont="1" applyFill="1" applyBorder="1" applyAlignment="1">
      <alignment horizontal="left" vertical="top" wrapText="1"/>
    </xf>
    <xf numFmtId="0" fontId="20" fillId="5" borderId="6" xfId="0" applyFont="1" applyFill="1" applyBorder="1" applyAlignment="1">
      <alignment horizontal="left" vertical="top" wrapText="1"/>
    </xf>
    <xf numFmtId="0" fontId="20" fillId="5" borderId="7" xfId="0" applyFont="1" applyFill="1" applyBorder="1" applyAlignment="1">
      <alignment horizontal="left" vertical="top" wrapText="1"/>
    </xf>
    <xf numFmtId="0" fontId="20" fillId="5" borderId="1" xfId="0" applyFont="1" applyFill="1" applyBorder="1" applyAlignment="1">
      <alignment horizontal="left" vertical="top" wrapText="1"/>
    </xf>
    <xf numFmtId="0" fontId="20" fillId="5" borderId="8" xfId="0" applyFont="1" applyFill="1" applyBorder="1" applyAlignment="1">
      <alignment horizontal="left" vertical="top" wrapText="1"/>
    </xf>
    <xf numFmtId="0" fontId="10" fillId="0" borderId="5" xfId="0" applyFont="1" applyBorder="1" applyAlignment="1" applyProtection="1">
      <alignment horizontal="left" wrapText="1"/>
      <protection hidden="1"/>
    </xf>
    <xf numFmtId="0" fontId="20" fillId="5" borderId="3" xfId="0" applyFont="1" applyFill="1" applyBorder="1" applyAlignment="1">
      <alignment horizontal="left" vertical="top"/>
    </xf>
    <xf numFmtId="0" fontId="20" fillId="5" borderId="2" xfId="0" applyFont="1" applyFill="1" applyBorder="1" applyAlignment="1">
      <alignment horizontal="left" vertical="top"/>
    </xf>
    <xf numFmtId="0" fontId="20" fillId="5" borderId="4" xfId="0" applyFont="1" applyFill="1" applyBorder="1" applyAlignment="1">
      <alignment horizontal="left" vertical="top"/>
    </xf>
    <xf numFmtId="0" fontId="20" fillId="5" borderId="7" xfId="0" applyFont="1" applyFill="1" applyBorder="1" applyAlignment="1">
      <alignment horizontal="left" vertical="top"/>
    </xf>
    <xf numFmtId="0" fontId="20" fillId="5" borderId="1" xfId="0" applyFont="1" applyFill="1" applyBorder="1" applyAlignment="1">
      <alignment horizontal="left" vertical="top"/>
    </xf>
    <xf numFmtId="0" fontId="20" fillId="5" borderId="8" xfId="0" applyFont="1" applyFill="1" applyBorder="1" applyAlignment="1">
      <alignment horizontal="left" vertical="top"/>
    </xf>
    <xf numFmtId="0" fontId="10" fillId="4" borderId="3" xfId="0" applyFont="1" applyFill="1" applyBorder="1" applyAlignment="1">
      <alignment horizontal="left" wrapText="1"/>
    </xf>
    <xf numFmtId="0" fontId="10" fillId="4" borderId="2" xfId="0" applyFont="1" applyFill="1" applyBorder="1" applyAlignment="1">
      <alignment horizontal="left" wrapText="1"/>
    </xf>
    <xf numFmtId="0" fontId="10" fillId="4" borderId="4" xfId="0" applyFont="1" applyFill="1" applyBorder="1" applyAlignment="1">
      <alignment horizontal="left" wrapText="1"/>
    </xf>
    <xf numFmtId="0" fontId="10" fillId="4" borderId="7" xfId="0" applyFont="1" applyFill="1" applyBorder="1" applyAlignment="1">
      <alignment horizontal="left" wrapText="1"/>
    </xf>
    <xf numFmtId="0" fontId="10" fillId="4" borderId="1" xfId="0" applyFont="1" applyFill="1" applyBorder="1" applyAlignment="1">
      <alignment horizontal="left" wrapText="1"/>
    </xf>
    <xf numFmtId="0" fontId="10" fillId="4" borderId="8" xfId="0" applyFont="1" applyFill="1" applyBorder="1" applyAlignment="1">
      <alignment horizontal="left" wrapText="1"/>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0" fillId="4" borderId="6" xfId="0" applyFont="1" applyFill="1" applyBorder="1" applyAlignment="1">
      <alignment horizontal="left" wrapText="1"/>
    </xf>
    <xf numFmtId="0" fontId="10" fillId="4" borderId="3" xfId="0" applyFont="1" applyFill="1" applyBorder="1" applyAlignment="1">
      <alignment wrapText="1"/>
    </xf>
    <xf numFmtId="0" fontId="10" fillId="4" borderId="2" xfId="0" applyFont="1" applyFill="1" applyBorder="1" applyAlignment="1">
      <alignment wrapText="1"/>
    </xf>
    <xf numFmtId="0" fontId="10" fillId="4" borderId="4" xfId="0" applyFont="1" applyFill="1" applyBorder="1" applyAlignment="1">
      <alignment wrapText="1"/>
    </xf>
    <xf numFmtId="0" fontId="10" fillId="4" borderId="7" xfId="0" applyFont="1" applyFill="1" applyBorder="1" applyAlignment="1">
      <alignment wrapText="1"/>
    </xf>
    <xf numFmtId="0" fontId="10" fillId="4" borderId="1" xfId="0" applyFont="1" applyFill="1" applyBorder="1" applyAlignment="1">
      <alignment wrapText="1"/>
    </xf>
    <xf numFmtId="0" fontId="10" fillId="4" borderId="8" xfId="0" applyFont="1" applyFill="1" applyBorder="1" applyAlignment="1">
      <alignment wrapText="1"/>
    </xf>
    <xf numFmtId="0" fontId="0" fillId="0" borderId="0" xfId="0" applyBorder="1" applyAlignment="1">
      <alignment horizontal="left" vertical="top" wrapText="1"/>
    </xf>
    <xf numFmtId="0" fontId="0" fillId="5" borderId="9" xfId="0" applyFill="1" applyBorder="1" applyAlignment="1">
      <alignment horizontal="left"/>
    </xf>
    <xf numFmtId="0" fontId="0" fillId="5" borderId="10" xfId="0" applyFill="1" applyBorder="1" applyAlignment="1">
      <alignment horizontal="left"/>
    </xf>
    <xf numFmtId="0" fontId="0" fillId="5" borderId="11" xfId="0" applyFill="1" applyBorder="1" applyAlignment="1">
      <alignment horizontal="left"/>
    </xf>
    <xf numFmtId="0" fontId="0" fillId="0" borderId="0" xfId="0" applyBorder="1" applyAlignment="1">
      <alignment horizontal="left" wrapText="1"/>
    </xf>
    <xf numFmtId="0" fontId="0" fillId="5" borderId="9" xfId="0" applyFill="1" applyBorder="1" applyAlignment="1">
      <alignment horizontal="center"/>
    </xf>
    <xf numFmtId="0" fontId="0" fillId="5" borderId="10" xfId="0" applyFill="1" applyBorder="1" applyAlignment="1">
      <alignment horizontal="center"/>
    </xf>
    <xf numFmtId="0" fontId="0" fillId="5" borderId="11" xfId="0" applyFill="1" applyBorder="1" applyAlignment="1">
      <alignment horizontal="center"/>
    </xf>
    <xf numFmtId="0" fontId="18" fillId="0" borderId="9" xfId="0" applyFont="1" applyBorder="1" applyAlignment="1">
      <alignment horizontal="center"/>
    </xf>
    <xf numFmtId="0" fontId="18" fillId="0" borderId="10" xfId="0" applyFont="1" applyBorder="1" applyAlignment="1">
      <alignment horizontal="center"/>
    </xf>
    <xf numFmtId="0" fontId="18" fillId="0" borderId="11" xfId="0" applyFont="1" applyBorder="1" applyAlignment="1">
      <alignment horizontal="center"/>
    </xf>
    <xf numFmtId="0" fontId="19" fillId="0" borderId="0" xfId="0" applyFont="1" applyBorder="1" applyAlignment="1">
      <alignment horizontal="left" vertical="top" wrapText="1"/>
    </xf>
    <xf numFmtId="0" fontId="0" fillId="7" borderId="9" xfId="0" applyFill="1" applyBorder="1" applyAlignment="1">
      <alignment horizontal="center"/>
    </xf>
    <xf numFmtId="0" fontId="0" fillId="7" borderId="10" xfId="0" applyFill="1" applyBorder="1" applyAlignment="1">
      <alignment horizontal="center"/>
    </xf>
    <xf numFmtId="0" fontId="0" fillId="7" borderId="11" xfId="0" applyFill="1" applyBorder="1" applyAlignment="1">
      <alignment horizontal="center"/>
    </xf>
    <xf numFmtId="2" fontId="0" fillId="7" borderId="9" xfId="0" applyNumberFormat="1" applyFill="1" applyBorder="1" applyAlignment="1">
      <alignment horizontal="left"/>
    </xf>
    <xf numFmtId="2" fontId="0" fillId="7" borderId="10" xfId="0" applyNumberFormat="1" applyFill="1" applyBorder="1" applyAlignment="1">
      <alignment horizontal="left"/>
    </xf>
    <xf numFmtId="2" fontId="0" fillId="7" borderId="11" xfId="0" applyNumberFormat="1" applyFill="1" applyBorder="1" applyAlignment="1">
      <alignment horizontal="left"/>
    </xf>
    <xf numFmtId="0" fontId="10" fillId="6" borderId="0" xfId="0" quotePrefix="1" applyFont="1" applyFill="1" applyBorder="1" applyProtection="1">
      <protection hidden="1"/>
    </xf>
    <xf numFmtId="0" fontId="10" fillId="6" borderId="0" xfId="0" applyFont="1" applyFill="1" applyBorder="1" applyAlignment="1" applyProtection="1">
      <alignment horizontal="center"/>
      <protection hidden="1"/>
    </xf>
    <xf numFmtId="0" fontId="10" fillId="6" borderId="0" xfId="0" applyFont="1" applyFill="1" applyBorder="1" applyProtection="1">
      <protection hidden="1"/>
    </xf>
    <xf numFmtId="0" fontId="10" fillId="6" borderId="0" xfId="0" applyFont="1" applyFill="1" applyBorder="1" applyAlignment="1" applyProtection="1">
      <alignment horizontal="left"/>
      <protection hidden="1"/>
    </xf>
    <xf numFmtId="0" fontId="10" fillId="6" borderId="0" xfId="4" applyNumberFormat="1" applyFont="1" applyFill="1" applyBorder="1" applyAlignment="1" applyProtection="1">
      <alignment horizontal="center"/>
      <protection hidden="1"/>
    </xf>
  </cellXfs>
  <cellStyles count="125">
    <cellStyle name="Comma 2" xfId="1"/>
    <cellStyle name="Comma 3" xfId="2"/>
    <cellStyle name="Comma 4" xfId="3"/>
    <cellStyle name="Currency" xfId="4" builtinId="4"/>
    <cellStyle name="Euro" xfId="5"/>
    <cellStyle name="Hyperlink 10" xfId="6"/>
    <cellStyle name="Hyperlink 100" xfId="7"/>
    <cellStyle name="Hyperlink 101" xfId="8"/>
    <cellStyle name="Hyperlink 102" xfId="9"/>
    <cellStyle name="Hyperlink 103" xfId="10"/>
    <cellStyle name="Hyperlink 104" xfId="11"/>
    <cellStyle name="Hyperlink 105" xfId="12"/>
    <cellStyle name="Hyperlink 106" xfId="13"/>
    <cellStyle name="Hyperlink 107" xfId="14"/>
    <cellStyle name="Hyperlink 108" xfId="15"/>
    <cellStyle name="Hyperlink 109" xfId="16"/>
    <cellStyle name="Hyperlink 11" xfId="17"/>
    <cellStyle name="Hyperlink 110" xfId="18"/>
    <cellStyle name="Hyperlink 111" xfId="19"/>
    <cellStyle name="Hyperlink 112" xfId="20"/>
    <cellStyle name="Hyperlink 12" xfId="21"/>
    <cellStyle name="Hyperlink 13" xfId="22"/>
    <cellStyle name="Hyperlink 14" xfId="23"/>
    <cellStyle name="Hyperlink 15" xfId="24"/>
    <cellStyle name="Hyperlink 16" xfId="25"/>
    <cellStyle name="Hyperlink 17" xfId="26"/>
    <cellStyle name="Hyperlink 18" xfId="27"/>
    <cellStyle name="Hyperlink 19" xfId="28"/>
    <cellStyle name="Hyperlink 2" xfId="29"/>
    <cellStyle name="Hyperlink 20" xfId="30"/>
    <cellStyle name="Hyperlink 21" xfId="31"/>
    <cellStyle name="Hyperlink 22" xfId="32"/>
    <cellStyle name="Hyperlink 23" xfId="33"/>
    <cellStyle name="Hyperlink 24" xfId="34"/>
    <cellStyle name="Hyperlink 25" xfId="35"/>
    <cellStyle name="Hyperlink 26" xfId="36"/>
    <cellStyle name="Hyperlink 27" xfId="37"/>
    <cellStyle name="Hyperlink 28" xfId="38"/>
    <cellStyle name="Hyperlink 29" xfId="39"/>
    <cellStyle name="Hyperlink 3" xfId="40"/>
    <cellStyle name="Hyperlink 30" xfId="41"/>
    <cellStyle name="Hyperlink 31" xfId="42"/>
    <cellStyle name="Hyperlink 32" xfId="43"/>
    <cellStyle name="Hyperlink 33" xfId="44"/>
    <cellStyle name="Hyperlink 34" xfId="45"/>
    <cellStyle name="Hyperlink 35" xfId="46"/>
    <cellStyle name="Hyperlink 36" xfId="47"/>
    <cellStyle name="Hyperlink 37" xfId="48"/>
    <cellStyle name="Hyperlink 38" xfId="49"/>
    <cellStyle name="Hyperlink 39" xfId="50"/>
    <cellStyle name="Hyperlink 4" xfId="51"/>
    <cellStyle name="Hyperlink 40" xfId="52"/>
    <cellStyle name="Hyperlink 41" xfId="53"/>
    <cellStyle name="Hyperlink 42" xfId="54"/>
    <cellStyle name="Hyperlink 43" xfId="55"/>
    <cellStyle name="Hyperlink 44" xfId="56"/>
    <cellStyle name="Hyperlink 45" xfId="57"/>
    <cellStyle name="Hyperlink 46" xfId="58"/>
    <cellStyle name="Hyperlink 47" xfId="59"/>
    <cellStyle name="Hyperlink 48" xfId="60"/>
    <cellStyle name="Hyperlink 49" xfId="61"/>
    <cellStyle name="Hyperlink 5" xfId="62"/>
    <cellStyle name="Hyperlink 50" xfId="63"/>
    <cellStyle name="Hyperlink 51" xfId="64"/>
    <cellStyle name="Hyperlink 52" xfId="65"/>
    <cellStyle name="Hyperlink 53" xfId="66"/>
    <cellStyle name="Hyperlink 54" xfId="67"/>
    <cellStyle name="Hyperlink 55" xfId="68"/>
    <cellStyle name="Hyperlink 56" xfId="69"/>
    <cellStyle name="Hyperlink 57" xfId="70"/>
    <cellStyle name="Hyperlink 58" xfId="71"/>
    <cellStyle name="Hyperlink 59" xfId="72"/>
    <cellStyle name="Hyperlink 6" xfId="73"/>
    <cellStyle name="Hyperlink 60" xfId="74"/>
    <cellStyle name="Hyperlink 61" xfId="75"/>
    <cellStyle name="Hyperlink 62" xfId="76"/>
    <cellStyle name="Hyperlink 63" xfId="77"/>
    <cellStyle name="Hyperlink 64" xfId="78"/>
    <cellStyle name="Hyperlink 65" xfId="79"/>
    <cellStyle name="Hyperlink 66" xfId="80"/>
    <cellStyle name="Hyperlink 67" xfId="81"/>
    <cellStyle name="Hyperlink 68" xfId="82"/>
    <cellStyle name="Hyperlink 69" xfId="83"/>
    <cellStyle name="Hyperlink 7" xfId="84"/>
    <cellStyle name="Hyperlink 70" xfId="85"/>
    <cellStyle name="Hyperlink 71" xfId="86"/>
    <cellStyle name="Hyperlink 72" xfId="87"/>
    <cellStyle name="Hyperlink 73" xfId="88"/>
    <cellStyle name="Hyperlink 74" xfId="89"/>
    <cellStyle name="Hyperlink 75" xfId="90"/>
    <cellStyle name="Hyperlink 76" xfId="91"/>
    <cellStyle name="Hyperlink 77" xfId="92"/>
    <cellStyle name="Hyperlink 78" xfId="93"/>
    <cellStyle name="Hyperlink 79" xfId="94"/>
    <cellStyle name="Hyperlink 8" xfId="95"/>
    <cellStyle name="Hyperlink 80" xfId="96"/>
    <cellStyle name="Hyperlink 81" xfId="97"/>
    <cellStyle name="Hyperlink 82" xfId="98"/>
    <cellStyle name="Hyperlink 83" xfId="99"/>
    <cellStyle name="Hyperlink 84" xfId="100"/>
    <cellStyle name="Hyperlink 85" xfId="101"/>
    <cellStyle name="Hyperlink 86" xfId="102"/>
    <cellStyle name="Hyperlink 87" xfId="103"/>
    <cellStyle name="Hyperlink 88" xfId="104"/>
    <cellStyle name="Hyperlink 89" xfId="105"/>
    <cellStyle name="Hyperlink 9" xfId="106"/>
    <cellStyle name="Hyperlink 90" xfId="107"/>
    <cellStyle name="Hyperlink 91" xfId="108"/>
    <cellStyle name="Hyperlink 92" xfId="109"/>
    <cellStyle name="Hyperlink 93" xfId="110"/>
    <cellStyle name="Hyperlink 94" xfId="111"/>
    <cellStyle name="Hyperlink 95" xfId="112"/>
    <cellStyle name="Hyperlink 96" xfId="113"/>
    <cellStyle name="Hyperlink 97" xfId="114"/>
    <cellStyle name="Hyperlink 98" xfId="115"/>
    <cellStyle name="Hyperlink 99" xfId="116"/>
    <cellStyle name="Normal" xfId="0" builtinId="0"/>
    <cellStyle name="Normal 2" xfId="117"/>
    <cellStyle name="Normal 2 2" xfId="118"/>
    <cellStyle name="Normal 3" xfId="119"/>
    <cellStyle name="Normal 4" xfId="120"/>
    <cellStyle name="Normal 4 2" xfId="121"/>
    <cellStyle name="Percent 2" xfId="122"/>
    <cellStyle name="Percent 3" xfId="123"/>
    <cellStyle name="Percent 4" xfId="124"/>
  </cellStyles>
  <dxfs count="7">
    <dxf>
      <font>
        <color rgb="FF006600"/>
      </font>
      <fill>
        <patternFill>
          <bgColor rgb="FFCCFFCC"/>
        </patternFill>
      </fill>
    </dxf>
    <dxf>
      <font>
        <color theme="0"/>
      </font>
      <fill>
        <patternFill>
          <bgColor rgb="FFFF0000"/>
        </patternFill>
      </fill>
    </dxf>
    <dxf>
      <fill>
        <patternFill>
          <bgColor indexed="10"/>
        </patternFill>
      </fill>
    </dxf>
    <dxf>
      <fill>
        <patternFill>
          <bgColor indexed="17"/>
        </patternFill>
      </fill>
    </dxf>
    <dxf>
      <fill>
        <patternFill>
          <bgColor indexed="11"/>
        </patternFill>
      </fill>
    </dxf>
    <dxf>
      <font>
        <color theme="0"/>
      </font>
      <fill>
        <patternFill>
          <bgColor rgb="FFFF0000"/>
        </patternFill>
      </fill>
    </dxf>
    <dxf>
      <font>
        <color rgb="FF006600"/>
      </font>
      <fill>
        <patternFill>
          <bgColor rgb="FFCCFFCC"/>
        </patternFill>
      </fill>
    </dxf>
  </dxfs>
  <tableStyles count="0" defaultTableStyle="TableStyleMedium9" defaultPivotStyle="PivotStyleMedium4"/>
  <colors>
    <mruColors>
      <color rgb="FF41650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0</xdr:rowOff>
    </xdr:from>
    <xdr:to>
      <xdr:col>5</xdr:col>
      <xdr:colOff>628650</xdr:colOff>
      <xdr:row>1</xdr:row>
      <xdr:rowOff>685800</xdr:rowOff>
    </xdr:to>
    <xdr:pic>
      <xdr:nvPicPr>
        <xdr:cNvPr id="1047" name="Picture 1" descr="uzh_logo_d_pos_grau_1mm"/>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95250"/>
          <a:ext cx="18669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1</xdr:row>
      <xdr:rowOff>0</xdr:rowOff>
    </xdr:from>
    <xdr:to>
      <xdr:col>4</xdr:col>
      <xdr:colOff>371475</xdr:colOff>
      <xdr:row>1</xdr:row>
      <xdr:rowOff>685800</xdr:rowOff>
    </xdr:to>
    <xdr:pic>
      <xdr:nvPicPr>
        <xdr:cNvPr id="2071" name="Picture 6" descr="uzh_logo_d_pos_grau_1mm"/>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95250"/>
          <a:ext cx="18669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1</xdr:row>
      <xdr:rowOff>0</xdr:rowOff>
    </xdr:from>
    <xdr:to>
      <xdr:col>3</xdr:col>
      <xdr:colOff>1638300</xdr:colOff>
      <xdr:row>1</xdr:row>
      <xdr:rowOff>685800</xdr:rowOff>
    </xdr:to>
    <xdr:pic>
      <xdr:nvPicPr>
        <xdr:cNvPr id="3095" name="Picture 6" descr="uzh_logo_d_pos_grau_1mm"/>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95250"/>
          <a:ext cx="18669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1</xdr:row>
      <xdr:rowOff>0</xdr:rowOff>
    </xdr:from>
    <xdr:to>
      <xdr:col>4</xdr:col>
      <xdr:colOff>314325</xdr:colOff>
      <xdr:row>1</xdr:row>
      <xdr:rowOff>685800</xdr:rowOff>
    </xdr:to>
    <xdr:pic>
      <xdr:nvPicPr>
        <xdr:cNvPr id="4236" name="Picture 6" descr="uzh_logo_d_pos_grau_1mm"/>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95250"/>
          <a:ext cx="18669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114300</xdr:colOff>
      <xdr:row>36</xdr:row>
      <xdr:rowOff>161925</xdr:rowOff>
    </xdr:from>
    <xdr:ext cx="485776" cy="264560"/>
    <mc:AlternateContent xmlns:mc="http://schemas.openxmlformats.org/markup-compatibility/2006" xmlns:a14="http://schemas.microsoft.com/office/drawing/2010/main">
      <mc:Choice Requires="a14">
        <xdr:sp macro="" textlink="">
          <xdr:nvSpPr>
            <xdr:cNvPr id="5" name="TextBox 4"/>
            <xdr:cNvSpPr txBox="1"/>
          </xdr:nvSpPr>
          <xdr:spPr>
            <a:xfrm>
              <a:off x="1866900" y="4286250"/>
              <a:ext cx="485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de-CH" sz="1100" b="1" i="1">
                            <a:latin typeface="Cambria Math" panose="02040503050406030204" pitchFamily="18" charset="0"/>
                          </a:rPr>
                        </m:ctrlPr>
                      </m:sSubPr>
                      <m:e>
                        <m:r>
                          <a:rPr lang="de-CH" sz="1100" b="1" i="1">
                            <a:latin typeface="Cambria Math"/>
                          </a:rPr>
                          <m:t>𝑿</m:t>
                        </m:r>
                      </m:e>
                      <m:sub>
                        <m:r>
                          <a:rPr lang="de-CH" sz="1100" b="1" i="1">
                            <a:latin typeface="Cambria Math"/>
                          </a:rPr>
                          <m:t>𝟐</m:t>
                        </m:r>
                      </m:sub>
                    </m:sSub>
                  </m:oMath>
                </m:oMathPara>
              </a14:m>
              <a:endParaRPr lang="de-CH" sz="1100" b="1"/>
            </a:p>
          </xdr:txBody>
        </xdr:sp>
      </mc:Choice>
      <mc:Fallback xmlns="">
        <xdr:sp macro="" textlink="">
          <xdr:nvSpPr>
            <xdr:cNvPr id="5" name="TextBox 4"/>
            <xdr:cNvSpPr txBox="1"/>
          </xdr:nvSpPr>
          <xdr:spPr>
            <a:xfrm>
              <a:off x="1866900" y="4286250"/>
              <a:ext cx="485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CH" sz="1100" b="1" i="0">
                  <a:latin typeface="Cambria Math"/>
                </a:rPr>
                <a:t>𝑿_𝟐</a:t>
              </a:r>
              <a:endParaRPr lang="de-CH" sz="1100" b="1"/>
            </a:p>
          </xdr:txBody>
        </xdr:sp>
      </mc:Fallback>
    </mc:AlternateContent>
    <xdr:clientData/>
  </xdr:oneCellAnchor>
  <xdr:oneCellAnchor>
    <xdr:from>
      <xdr:col>4</xdr:col>
      <xdr:colOff>114300</xdr:colOff>
      <xdr:row>37</xdr:row>
      <xdr:rowOff>171450</xdr:rowOff>
    </xdr:from>
    <xdr:ext cx="485776" cy="264560"/>
    <mc:AlternateContent xmlns:mc="http://schemas.openxmlformats.org/markup-compatibility/2006" xmlns:a14="http://schemas.microsoft.com/office/drawing/2010/main">
      <mc:Choice Requires="a14">
        <xdr:sp macro="" textlink="">
          <xdr:nvSpPr>
            <xdr:cNvPr id="6" name="TextBox 5"/>
            <xdr:cNvSpPr txBox="1"/>
          </xdr:nvSpPr>
          <xdr:spPr>
            <a:xfrm>
              <a:off x="1866900" y="4495800"/>
              <a:ext cx="485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de-CH" sz="1100" b="1" i="1">
                            <a:latin typeface="Cambria Math" panose="02040503050406030204" pitchFamily="18" charset="0"/>
                          </a:rPr>
                        </m:ctrlPr>
                      </m:sSubPr>
                      <m:e>
                        <m:r>
                          <a:rPr lang="de-CH" sz="1100" b="1" i="1">
                            <a:latin typeface="Cambria Math"/>
                          </a:rPr>
                          <m:t>𝑿</m:t>
                        </m:r>
                      </m:e>
                      <m:sub>
                        <m:r>
                          <a:rPr lang="de-CH" sz="1100" b="1" i="1">
                            <a:latin typeface="Cambria Math"/>
                          </a:rPr>
                          <m:t>𝟑</m:t>
                        </m:r>
                      </m:sub>
                    </m:sSub>
                  </m:oMath>
                </m:oMathPara>
              </a14:m>
              <a:endParaRPr lang="de-CH" sz="1100" b="1"/>
            </a:p>
          </xdr:txBody>
        </xdr:sp>
      </mc:Choice>
      <mc:Fallback xmlns="">
        <xdr:sp macro="" textlink="">
          <xdr:nvSpPr>
            <xdr:cNvPr id="6" name="TextBox 5"/>
            <xdr:cNvSpPr txBox="1"/>
          </xdr:nvSpPr>
          <xdr:spPr>
            <a:xfrm>
              <a:off x="1866900" y="4495800"/>
              <a:ext cx="485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CH" sz="1100" b="1" i="0">
                  <a:latin typeface="Cambria Math"/>
                </a:rPr>
                <a:t>𝑿_𝟑</a:t>
              </a:r>
              <a:endParaRPr lang="de-CH" sz="1100" b="1"/>
            </a:p>
          </xdr:txBody>
        </xdr:sp>
      </mc:Fallback>
    </mc:AlternateContent>
    <xdr:clientData/>
  </xdr:oneCellAnchor>
  <xdr:oneCellAnchor>
    <xdr:from>
      <xdr:col>4</xdr:col>
      <xdr:colOff>114300</xdr:colOff>
      <xdr:row>38</xdr:row>
      <xdr:rowOff>161925</xdr:rowOff>
    </xdr:from>
    <xdr:ext cx="485776" cy="264560"/>
    <mc:AlternateContent xmlns:mc="http://schemas.openxmlformats.org/markup-compatibility/2006" xmlns:a14="http://schemas.microsoft.com/office/drawing/2010/main">
      <mc:Choice Requires="a14">
        <xdr:sp macro="" textlink="">
          <xdr:nvSpPr>
            <xdr:cNvPr id="7" name="TextBox 6"/>
            <xdr:cNvSpPr txBox="1"/>
          </xdr:nvSpPr>
          <xdr:spPr>
            <a:xfrm>
              <a:off x="1866900" y="4686300"/>
              <a:ext cx="485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de-CH" sz="1100" b="1" i="1">
                            <a:latin typeface="Cambria Math" panose="02040503050406030204" pitchFamily="18" charset="0"/>
                          </a:rPr>
                        </m:ctrlPr>
                      </m:sSubPr>
                      <m:e>
                        <m:r>
                          <a:rPr lang="de-CH" sz="1100" b="1" i="1">
                            <a:latin typeface="Cambria Math"/>
                          </a:rPr>
                          <m:t>𝑿</m:t>
                        </m:r>
                      </m:e>
                      <m:sub>
                        <m:r>
                          <a:rPr lang="de-CH" sz="1100" b="1" i="1">
                            <a:latin typeface="Cambria Math"/>
                          </a:rPr>
                          <m:t>𝟒</m:t>
                        </m:r>
                      </m:sub>
                    </m:sSub>
                  </m:oMath>
                </m:oMathPara>
              </a14:m>
              <a:endParaRPr lang="de-CH" sz="1100" b="1"/>
            </a:p>
          </xdr:txBody>
        </xdr:sp>
      </mc:Choice>
      <mc:Fallback xmlns="">
        <xdr:sp macro="" textlink="">
          <xdr:nvSpPr>
            <xdr:cNvPr id="7" name="TextBox 6"/>
            <xdr:cNvSpPr txBox="1"/>
          </xdr:nvSpPr>
          <xdr:spPr>
            <a:xfrm>
              <a:off x="1866900" y="4686300"/>
              <a:ext cx="485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CH" sz="1100" b="1" i="0">
                  <a:latin typeface="Cambria Math"/>
                </a:rPr>
                <a:t>𝑿_𝟒</a:t>
              </a:r>
              <a:endParaRPr lang="de-CH" sz="1100" b="1"/>
            </a:p>
          </xdr:txBody>
        </xdr:sp>
      </mc:Fallback>
    </mc:AlternateContent>
    <xdr:clientData/>
  </xdr:oneCellAnchor>
  <xdr:oneCellAnchor>
    <xdr:from>
      <xdr:col>4</xdr:col>
      <xdr:colOff>104775</xdr:colOff>
      <xdr:row>39</xdr:row>
      <xdr:rowOff>171450</xdr:rowOff>
    </xdr:from>
    <xdr:ext cx="485776" cy="264560"/>
    <mc:AlternateContent xmlns:mc="http://schemas.openxmlformats.org/markup-compatibility/2006" xmlns:a14="http://schemas.microsoft.com/office/drawing/2010/main">
      <mc:Choice Requires="a14">
        <xdr:sp macro="" textlink="">
          <xdr:nvSpPr>
            <xdr:cNvPr id="8" name="TextBox 7"/>
            <xdr:cNvSpPr txBox="1"/>
          </xdr:nvSpPr>
          <xdr:spPr>
            <a:xfrm>
              <a:off x="1857375" y="4886325"/>
              <a:ext cx="485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de-CH" sz="1100" b="1" i="1">
                            <a:latin typeface="Cambria Math" panose="02040503050406030204" pitchFamily="18" charset="0"/>
                          </a:rPr>
                        </m:ctrlPr>
                      </m:sSubPr>
                      <m:e>
                        <m:r>
                          <a:rPr lang="de-CH" sz="1100" b="1" i="1">
                            <a:latin typeface="Cambria Math"/>
                          </a:rPr>
                          <m:t>𝑿</m:t>
                        </m:r>
                      </m:e>
                      <m:sub>
                        <m:r>
                          <a:rPr lang="de-CH" sz="1100" b="1" i="1">
                            <a:latin typeface="Cambria Math"/>
                          </a:rPr>
                          <m:t>𝟓</m:t>
                        </m:r>
                      </m:sub>
                    </m:sSub>
                  </m:oMath>
                </m:oMathPara>
              </a14:m>
              <a:endParaRPr lang="de-CH" sz="1100" b="1"/>
            </a:p>
          </xdr:txBody>
        </xdr:sp>
      </mc:Choice>
      <mc:Fallback xmlns="">
        <xdr:sp macro="" textlink="">
          <xdr:nvSpPr>
            <xdr:cNvPr id="8" name="TextBox 7"/>
            <xdr:cNvSpPr txBox="1"/>
          </xdr:nvSpPr>
          <xdr:spPr>
            <a:xfrm>
              <a:off x="1857375" y="4886325"/>
              <a:ext cx="485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CH" sz="1100" b="1" i="0">
                  <a:latin typeface="Cambria Math"/>
                </a:rPr>
                <a:t>𝑿_𝟓</a:t>
              </a:r>
              <a:endParaRPr lang="de-CH" sz="1100" b="1"/>
            </a:p>
          </xdr:txBody>
        </xdr:sp>
      </mc:Fallback>
    </mc:AlternateContent>
    <xdr:clientData/>
  </xdr:oneCellAnchor>
  <xdr:oneCellAnchor>
    <xdr:from>
      <xdr:col>3</xdr:col>
      <xdr:colOff>1266824</xdr:colOff>
      <xdr:row>63</xdr:row>
      <xdr:rowOff>161924</xdr:rowOff>
    </xdr:from>
    <xdr:ext cx="723901" cy="264560"/>
    <mc:AlternateContent xmlns:mc="http://schemas.openxmlformats.org/markup-compatibility/2006" xmlns:a14="http://schemas.microsoft.com/office/drawing/2010/main">
      <mc:Choice Requires="a14">
        <xdr:sp macro="" textlink="">
          <xdr:nvSpPr>
            <xdr:cNvPr id="9" name="TextBox 8"/>
            <xdr:cNvSpPr txBox="1"/>
          </xdr:nvSpPr>
          <xdr:spPr>
            <a:xfrm>
              <a:off x="1809749" y="7258049"/>
              <a:ext cx="7239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de-CH" sz="1100" b="1" i="1">
                            <a:latin typeface="Cambria Math" panose="02040503050406030204" pitchFamily="18" charset="0"/>
                          </a:rPr>
                        </m:ctrlPr>
                      </m:sSubPr>
                      <m:e>
                        <m:r>
                          <a:rPr lang="de-CH" sz="1100" b="1" i="1">
                            <a:latin typeface="Cambria Math"/>
                          </a:rPr>
                          <m:t>𝑿</m:t>
                        </m:r>
                      </m:e>
                      <m:sub>
                        <m:r>
                          <a:rPr lang="de-CH" sz="1100" b="1" i="1">
                            <a:latin typeface="Cambria Math"/>
                          </a:rPr>
                          <m:t>𝟏</m:t>
                        </m:r>
                      </m:sub>
                    </m:sSub>
                  </m:oMath>
                </m:oMathPara>
              </a14:m>
              <a:endParaRPr lang="de-CH" sz="1100" b="1"/>
            </a:p>
          </xdr:txBody>
        </xdr:sp>
      </mc:Choice>
      <mc:Fallback xmlns="">
        <xdr:sp macro="" textlink="">
          <xdr:nvSpPr>
            <xdr:cNvPr id="9" name="TextBox 8"/>
            <xdr:cNvSpPr txBox="1"/>
          </xdr:nvSpPr>
          <xdr:spPr>
            <a:xfrm>
              <a:off x="1809749" y="7258049"/>
              <a:ext cx="7239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CH" sz="1100" b="1" i="0">
                  <a:latin typeface="Cambria Math"/>
                </a:rPr>
                <a:t>𝑿_𝟏</a:t>
              </a:r>
              <a:endParaRPr lang="de-CH" sz="1100" b="1"/>
            </a:p>
          </xdr:txBody>
        </xdr:sp>
      </mc:Fallback>
    </mc:AlternateContent>
    <xdr:clientData/>
  </xdr:oneCellAnchor>
  <xdr:oneCellAnchor>
    <xdr:from>
      <xdr:col>4</xdr:col>
      <xdr:colOff>114300</xdr:colOff>
      <xdr:row>64</xdr:row>
      <xdr:rowOff>161925</xdr:rowOff>
    </xdr:from>
    <xdr:ext cx="485776" cy="264560"/>
    <mc:AlternateContent xmlns:mc="http://schemas.openxmlformats.org/markup-compatibility/2006" xmlns:a14="http://schemas.microsoft.com/office/drawing/2010/main">
      <mc:Choice Requires="a14">
        <xdr:sp macro="" textlink="">
          <xdr:nvSpPr>
            <xdr:cNvPr id="10" name="TextBox 9"/>
            <xdr:cNvSpPr txBox="1"/>
          </xdr:nvSpPr>
          <xdr:spPr>
            <a:xfrm>
              <a:off x="1924050" y="7458075"/>
              <a:ext cx="485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de-CH" sz="1100" b="1" i="1">
                            <a:latin typeface="Cambria Math" panose="02040503050406030204" pitchFamily="18" charset="0"/>
                          </a:rPr>
                        </m:ctrlPr>
                      </m:sSubPr>
                      <m:e>
                        <m:r>
                          <a:rPr lang="de-CH" sz="1100" b="1" i="1">
                            <a:latin typeface="Cambria Math"/>
                          </a:rPr>
                          <m:t>𝑿</m:t>
                        </m:r>
                      </m:e>
                      <m:sub>
                        <m:r>
                          <a:rPr lang="de-CH" sz="1100" b="1" i="1">
                            <a:latin typeface="Cambria Math"/>
                          </a:rPr>
                          <m:t>𝟐</m:t>
                        </m:r>
                      </m:sub>
                    </m:sSub>
                  </m:oMath>
                </m:oMathPara>
              </a14:m>
              <a:endParaRPr lang="de-CH" sz="1100" b="1"/>
            </a:p>
          </xdr:txBody>
        </xdr:sp>
      </mc:Choice>
      <mc:Fallback xmlns="">
        <xdr:sp macro="" textlink="">
          <xdr:nvSpPr>
            <xdr:cNvPr id="10" name="TextBox 9"/>
            <xdr:cNvSpPr txBox="1"/>
          </xdr:nvSpPr>
          <xdr:spPr>
            <a:xfrm>
              <a:off x="1924050" y="7458075"/>
              <a:ext cx="485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CH" sz="1100" b="1" i="0">
                  <a:latin typeface="Cambria Math"/>
                </a:rPr>
                <a:t>𝑿_𝟐</a:t>
              </a:r>
              <a:endParaRPr lang="de-CH" sz="1100" b="1"/>
            </a:p>
          </xdr:txBody>
        </xdr:sp>
      </mc:Fallback>
    </mc:AlternateContent>
    <xdr:clientData/>
  </xdr:oneCellAnchor>
  <xdr:oneCellAnchor>
    <xdr:from>
      <xdr:col>4</xdr:col>
      <xdr:colOff>114300</xdr:colOff>
      <xdr:row>65</xdr:row>
      <xdr:rowOff>171450</xdr:rowOff>
    </xdr:from>
    <xdr:ext cx="485776" cy="264560"/>
    <mc:AlternateContent xmlns:mc="http://schemas.openxmlformats.org/markup-compatibility/2006" xmlns:a14="http://schemas.microsoft.com/office/drawing/2010/main">
      <mc:Choice Requires="a14">
        <xdr:sp macro="" textlink="">
          <xdr:nvSpPr>
            <xdr:cNvPr id="11" name="TextBox 10"/>
            <xdr:cNvSpPr txBox="1"/>
          </xdr:nvSpPr>
          <xdr:spPr>
            <a:xfrm>
              <a:off x="1924050" y="7667625"/>
              <a:ext cx="485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de-CH" sz="1100" b="1" i="1">
                            <a:latin typeface="Cambria Math" panose="02040503050406030204" pitchFamily="18" charset="0"/>
                          </a:rPr>
                        </m:ctrlPr>
                      </m:sSubPr>
                      <m:e>
                        <m:r>
                          <a:rPr lang="de-CH" sz="1100" b="1" i="1">
                            <a:latin typeface="Cambria Math"/>
                          </a:rPr>
                          <m:t>𝑿</m:t>
                        </m:r>
                      </m:e>
                      <m:sub>
                        <m:r>
                          <a:rPr lang="de-CH" sz="1100" b="1" i="1">
                            <a:latin typeface="Cambria Math"/>
                          </a:rPr>
                          <m:t>𝟑</m:t>
                        </m:r>
                      </m:sub>
                    </m:sSub>
                  </m:oMath>
                </m:oMathPara>
              </a14:m>
              <a:endParaRPr lang="de-CH" sz="1100" b="1"/>
            </a:p>
          </xdr:txBody>
        </xdr:sp>
      </mc:Choice>
      <mc:Fallback xmlns="">
        <xdr:sp macro="" textlink="">
          <xdr:nvSpPr>
            <xdr:cNvPr id="11" name="TextBox 10"/>
            <xdr:cNvSpPr txBox="1"/>
          </xdr:nvSpPr>
          <xdr:spPr>
            <a:xfrm>
              <a:off x="1924050" y="7667625"/>
              <a:ext cx="485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CH" sz="1100" b="1" i="0">
                  <a:latin typeface="Cambria Math"/>
                </a:rPr>
                <a:t>𝑿_𝟑</a:t>
              </a:r>
              <a:endParaRPr lang="de-CH" sz="1100" b="1"/>
            </a:p>
          </xdr:txBody>
        </xdr:sp>
      </mc:Fallback>
    </mc:AlternateContent>
    <xdr:clientData/>
  </xdr:oneCellAnchor>
  <xdr:oneCellAnchor>
    <xdr:from>
      <xdr:col>4</xdr:col>
      <xdr:colOff>114300</xdr:colOff>
      <xdr:row>66</xdr:row>
      <xdr:rowOff>161925</xdr:rowOff>
    </xdr:from>
    <xdr:ext cx="485776" cy="264560"/>
    <mc:AlternateContent xmlns:mc="http://schemas.openxmlformats.org/markup-compatibility/2006" xmlns:a14="http://schemas.microsoft.com/office/drawing/2010/main">
      <mc:Choice Requires="a14">
        <xdr:sp macro="" textlink="">
          <xdr:nvSpPr>
            <xdr:cNvPr id="12" name="TextBox 11"/>
            <xdr:cNvSpPr txBox="1"/>
          </xdr:nvSpPr>
          <xdr:spPr>
            <a:xfrm>
              <a:off x="1924050" y="7858125"/>
              <a:ext cx="485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de-CH" sz="1100" b="1" i="1">
                            <a:latin typeface="Cambria Math" panose="02040503050406030204" pitchFamily="18" charset="0"/>
                          </a:rPr>
                        </m:ctrlPr>
                      </m:sSubPr>
                      <m:e>
                        <m:r>
                          <a:rPr lang="de-CH" sz="1100" b="1" i="1">
                            <a:latin typeface="Cambria Math"/>
                          </a:rPr>
                          <m:t>𝑿</m:t>
                        </m:r>
                      </m:e>
                      <m:sub>
                        <m:r>
                          <a:rPr lang="de-CH" sz="1100" b="1" i="1">
                            <a:latin typeface="Cambria Math"/>
                          </a:rPr>
                          <m:t>𝟒</m:t>
                        </m:r>
                      </m:sub>
                    </m:sSub>
                  </m:oMath>
                </m:oMathPara>
              </a14:m>
              <a:endParaRPr lang="de-CH" sz="1100" b="1"/>
            </a:p>
          </xdr:txBody>
        </xdr:sp>
      </mc:Choice>
      <mc:Fallback xmlns="">
        <xdr:sp macro="" textlink="">
          <xdr:nvSpPr>
            <xdr:cNvPr id="12" name="TextBox 11"/>
            <xdr:cNvSpPr txBox="1"/>
          </xdr:nvSpPr>
          <xdr:spPr>
            <a:xfrm>
              <a:off x="1924050" y="7858125"/>
              <a:ext cx="485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CH" sz="1100" b="1" i="0">
                  <a:latin typeface="Cambria Math"/>
                </a:rPr>
                <a:t>𝑿_𝟒</a:t>
              </a:r>
              <a:endParaRPr lang="de-CH" sz="1100" b="1"/>
            </a:p>
          </xdr:txBody>
        </xdr:sp>
      </mc:Fallback>
    </mc:AlternateContent>
    <xdr:clientData/>
  </xdr:oneCellAnchor>
  <xdr:oneCellAnchor>
    <xdr:from>
      <xdr:col>4</xdr:col>
      <xdr:colOff>104775</xdr:colOff>
      <xdr:row>67</xdr:row>
      <xdr:rowOff>171450</xdr:rowOff>
    </xdr:from>
    <xdr:ext cx="485776" cy="264560"/>
    <mc:AlternateContent xmlns:mc="http://schemas.openxmlformats.org/markup-compatibility/2006" xmlns:a14="http://schemas.microsoft.com/office/drawing/2010/main">
      <mc:Choice Requires="a14">
        <xdr:sp macro="" textlink="">
          <xdr:nvSpPr>
            <xdr:cNvPr id="13" name="TextBox 12"/>
            <xdr:cNvSpPr txBox="1"/>
          </xdr:nvSpPr>
          <xdr:spPr>
            <a:xfrm>
              <a:off x="1914525" y="8058150"/>
              <a:ext cx="485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de-CH" sz="1100" b="1" i="1">
                            <a:latin typeface="Cambria Math" panose="02040503050406030204" pitchFamily="18" charset="0"/>
                          </a:rPr>
                        </m:ctrlPr>
                      </m:sSubPr>
                      <m:e>
                        <m:r>
                          <a:rPr lang="de-CH" sz="1100" b="1" i="1">
                            <a:latin typeface="Cambria Math"/>
                          </a:rPr>
                          <m:t>𝑿</m:t>
                        </m:r>
                      </m:e>
                      <m:sub>
                        <m:r>
                          <a:rPr lang="de-CH" sz="1100" b="1" i="1">
                            <a:latin typeface="Cambria Math"/>
                          </a:rPr>
                          <m:t>𝟓</m:t>
                        </m:r>
                      </m:sub>
                    </m:sSub>
                  </m:oMath>
                </m:oMathPara>
              </a14:m>
              <a:endParaRPr lang="de-CH" sz="1100" b="1"/>
            </a:p>
          </xdr:txBody>
        </xdr:sp>
      </mc:Choice>
      <mc:Fallback xmlns="">
        <xdr:sp macro="" textlink="">
          <xdr:nvSpPr>
            <xdr:cNvPr id="13" name="TextBox 12"/>
            <xdr:cNvSpPr txBox="1"/>
          </xdr:nvSpPr>
          <xdr:spPr>
            <a:xfrm>
              <a:off x="1914525" y="8058150"/>
              <a:ext cx="485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CH" sz="1100" b="1" i="0">
                  <a:latin typeface="Cambria Math"/>
                </a:rPr>
                <a:t>𝑿_𝟓</a:t>
              </a:r>
              <a:endParaRPr lang="de-CH" sz="1100" b="1"/>
            </a:p>
          </xdr:txBody>
        </xdr:sp>
      </mc:Fallback>
    </mc:AlternateContent>
    <xdr:clientData/>
  </xdr:oneCellAnchor>
  <xdr:oneCellAnchor>
    <xdr:from>
      <xdr:col>4</xdr:col>
      <xdr:colOff>114299</xdr:colOff>
      <xdr:row>35</xdr:row>
      <xdr:rowOff>171450</xdr:rowOff>
    </xdr:from>
    <xdr:ext cx="504825" cy="264560"/>
    <mc:AlternateContent xmlns:mc="http://schemas.openxmlformats.org/markup-compatibility/2006" xmlns:a14="http://schemas.microsoft.com/office/drawing/2010/main">
      <mc:Choice Requires="a14">
        <xdr:sp macro="" textlink="">
          <xdr:nvSpPr>
            <xdr:cNvPr id="14" name="TextBox 13"/>
            <xdr:cNvSpPr txBox="1"/>
          </xdr:nvSpPr>
          <xdr:spPr>
            <a:xfrm>
              <a:off x="1924049" y="7648575"/>
              <a:ext cx="5048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de-CH" sz="1100" b="1" i="1">
                            <a:latin typeface="Cambria Math" panose="02040503050406030204" pitchFamily="18" charset="0"/>
                          </a:rPr>
                        </m:ctrlPr>
                      </m:sSubPr>
                      <m:e>
                        <m:r>
                          <a:rPr lang="de-CH" sz="1100" b="1" i="1">
                            <a:latin typeface="Cambria Math"/>
                          </a:rPr>
                          <m:t>𝑿</m:t>
                        </m:r>
                      </m:e>
                      <m:sub>
                        <m:r>
                          <a:rPr lang="de-CH" sz="1100" b="1" i="1">
                            <a:latin typeface="Cambria Math"/>
                          </a:rPr>
                          <m:t>𝟏</m:t>
                        </m:r>
                      </m:sub>
                    </m:sSub>
                  </m:oMath>
                </m:oMathPara>
              </a14:m>
              <a:endParaRPr lang="de-CH" sz="1100" b="1"/>
            </a:p>
          </xdr:txBody>
        </xdr:sp>
      </mc:Choice>
      <mc:Fallback xmlns="">
        <xdr:sp macro="" textlink="">
          <xdr:nvSpPr>
            <xdr:cNvPr id="14" name="TextBox 13"/>
            <xdr:cNvSpPr txBox="1"/>
          </xdr:nvSpPr>
          <xdr:spPr>
            <a:xfrm>
              <a:off x="1924049" y="7648575"/>
              <a:ext cx="5048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CH" sz="1100" b="1" i="0">
                  <a:latin typeface="Cambria Math"/>
                </a:rPr>
                <a:t>𝑿_𝟏</a:t>
              </a:r>
              <a:endParaRPr lang="de-CH" sz="1100" b="1"/>
            </a:p>
          </xdr:txBody>
        </xdr:sp>
      </mc:Fallback>
    </mc:AlternateContent>
    <xdr:clientData/>
  </xdr:oneCellAnchor>
</xdr:wsDr>
</file>

<file path=xl/drawings/drawing5.xml><?xml version="1.0" encoding="utf-8"?>
<xdr:wsDr xmlns:xdr="http://schemas.openxmlformats.org/drawingml/2006/spreadsheetDrawing" xmlns:a="http://schemas.openxmlformats.org/drawingml/2006/main">
  <xdr:oneCellAnchor>
    <xdr:from>
      <xdr:col>4</xdr:col>
      <xdr:colOff>114300</xdr:colOff>
      <xdr:row>36</xdr:row>
      <xdr:rowOff>161925</xdr:rowOff>
    </xdr:from>
    <xdr:ext cx="485776" cy="264560"/>
    <mc:AlternateContent xmlns:mc="http://schemas.openxmlformats.org/markup-compatibility/2006" xmlns:a14="http://schemas.microsoft.com/office/drawing/2010/main">
      <mc:Choice Requires="a14">
        <xdr:sp macro="" textlink="">
          <xdr:nvSpPr>
            <xdr:cNvPr id="4" name="TextBox 3"/>
            <xdr:cNvSpPr txBox="1"/>
          </xdr:nvSpPr>
          <xdr:spPr>
            <a:xfrm>
              <a:off x="1924050" y="7839075"/>
              <a:ext cx="485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de-CH" sz="1100" b="1" i="1">
                            <a:latin typeface="Cambria Math" panose="02040503050406030204" pitchFamily="18" charset="0"/>
                          </a:rPr>
                        </m:ctrlPr>
                      </m:sSubPr>
                      <m:e>
                        <m:r>
                          <a:rPr lang="de-CH" sz="1100" b="1" i="1">
                            <a:latin typeface="Cambria Math"/>
                          </a:rPr>
                          <m:t>𝑿</m:t>
                        </m:r>
                      </m:e>
                      <m:sub>
                        <m:r>
                          <a:rPr lang="de-CH" sz="1100" b="1" i="1">
                            <a:latin typeface="Cambria Math"/>
                          </a:rPr>
                          <m:t>𝟐</m:t>
                        </m:r>
                      </m:sub>
                    </m:sSub>
                  </m:oMath>
                </m:oMathPara>
              </a14:m>
              <a:endParaRPr lang="de-CH" sz="1100" b="1"/>
            </a:p>
          </xdr:txBody>
        </xdr:sp>
      </mc:Choice>
      <mc:Fallback xmlns="">
        <xdr:sp macro="" textlink="">
          <xdr:nvSpPr>
            <xdr:cNvPr id="4" name="TextBox 3"/>
            <xdr:cNvSpPr txBox="1"/>
          </xdr:nvSpPr>
          <xdr:spPr>
            <a:xfrm>
              <a:off x="1924050" y="7839075"/>
              <a:ext cx="485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CH" sz="1100" b="1" i="0">
                  <a:latin typeface="Cambria Math"/>
                </a:rPr>
                <a:t>𝑿_𝟐</a:t>
              </a:r>
              <a:endParaRPr lang="de-CH" sz="1100" b="1"/>
            </a:p>
          </xdr:txBody>
        </xdr:sp>
      </mc:Fallback>
    </mc:AlternateContent>
    <xdr:clientData/>
  </xdr:oneCellAnchor>
  <xdr:oneCellAnchor>
    <xdr:from>
      <xdr:col>4</xdr:col>
      <xdr:colOff>114300</xdr:colOff>
      <xdr:row>37</xdr:row>
      <xdr:rowOff>171450</xdr:rowOff>
    </xdr:from>
    <xdr:ext cx="485776" cy="264560"/>
    <mc:AlternateContent xmlns:mc="http://schemas.openxmlformats.org/markup-compatibility/2006" xmlns:a14="http://schemas.microsoft.com/office/drawing/2010/main">
      <mc:Choice Requires="a14">
        <xdr:sp macro="" textlink="">
          <xdr:nvSpPr>
            <xdr:cNvPr id="5" name="TextBox 4"/>
            <xdr:cNvSpPr txBox="1"/>
          </xdr:nvSpPr>
          <xdr:spPr>
            <a:xfrm>
              <a:off x="1924050" y="8048625"/>
              <a:ext cx="485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de-CH" sz="1100" b="1" i="1">
                            <a:latin typeface="Cambria Math" panose="02040503050406030204" pitchFamily="18" charset="0"/>
                          </a:rPr>
                        </m:ctrlPr>
                      </m:sSubPr>
                      <m:e>
                        <m:r>
                          <a:rPr lang="de-CH" sz="1100" b="1" i="1">
                            <a:latin typeface="Cambria Math"/>
                          </a:rPr>
                          <m:t>𝑿</m:t>
                        </m:r>
                      </m:e>
                      <m:sub>
                        <m:r>
                          <a:rPr lang="de-CH" sz="1100" b="1" i="1">
                            <a:latin typeface="Cambria Math"/>
                          </a:rPr>
                          <m:t>𝟑</m:t>
                        </m:r>
                      </m:sub>
                    </m:sSub>
                  </m:oMath>
                </m:oMathPara>
              </a14:m>
              <a:endParaRPr lang="de-CH" sz="1100" b="1"/>
            </a:p>
          </xdr:txBody>
        </xdr:sp>
      </mc:Choice>
      <mc:Fallback xmlns="">
        <xdr:sp macro="" textlink="">
          <xdr:nvSpPr>
            <xdr:cNvPr id="5" name="TextBox 4"/>
            <xdr:cNvSpPr txBox="1"/>
          </xdr:nvSpPr>
          <xdr:spPr>
            <a:xfrm>
              <a:off x="1924050" y="8048625"/>
              <a:ext cx="485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CH" sz="1100" b="1" i="0">
                  <a:latin typeface="Cambria Math"/>
                </a:rPr>
                <a:t>𝑿_𝟑</a:t>
              </a:r>
              <a:endParaRPr lang="de-CH" sz="1100" b="1"/>
            </a:p>
          </xdr:txBody>
        </xdr:sp>
      </mc:Fallback>
    </mc:AlternateContent>
    <xdr:clientData/>
  </xdr:oneCellAnchor>
  <xdr:oneCellAnchor>
    <xdr:from>
      <xdr:col>4</xdr:col>
      <xdr:colOff>114300</xdr:colOff>
      <xdr:row>38</xdr:row>
      <xdr:rowOff>161925</xdr:rowOff>
    </xdr:from>
    <xdr:ext cx="485776" cy="264560"/>
    <mc:AlternateContent xmlns:mc="http://schemas.openxmlformats.org/markup-compatibility/2006" xmlns:a14="http://schemas.microsoft.com/office/drawing/2010/main">
      <mc:Choice Requires="a14">
        <xdr:sp macro="" textlink="">
          <xdr:nvSpPr>
            <xdr:cNvPr id="6" name="TextBox 5"/>
            <xdr:cNvSpPr txBox="1"/>
          </xdr:nvSpPr>
          <xdr:spPr>
            <a:xfrm>
              <a:off x="1924050" y="8239125"/>
              <a:ext cx="485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de-CH" sz="1100" b="1" i="1">
                            <a:latin typeface="Cambria Math" panose="02040503050406030204" pitchFamily="18" charset="0"/>
                          </a:rPr>
                        </m:ctrlPr>
                      </m:sSubPr>
                      <m:e>
                        <m:r>
                          <a:rPr lang="de-CH" sz="1100" b="1" i="1">
                            <a:latin typeface="Cambria Math"/>
                          </a:rPr>
                          <m:t>𝑿</m:t>
                        </m:r>
                      </m:e>
                      <m:sub>
                        <m:r>
                          <a:rPr lang="de-CH" sz="1100" b="1" i="1">
                            <a:latin typeface="Cambria Math"/>
                          </a:rPr>
                          <m:t>𝟒</m:t>
                        </m:r>
                      </m:sub>
                    </m:sSub>
                  </m:oMath>
                </m:oMathPara>
              </a14:m>
              <a:endParaRPr lang="de-CH" sz="1100" b="1"/>
            </a:p>
          </xdr:txBody>
        </xdr:sp>
      </mc:Choice>
      <mc:Fallback xmlns="">
        <xdr:sp macro="" textlink="">
          <xdr:nvSpPr>
            <xdr:cNvPr id="6" name="TextBox 5"/>
            <xdr:cNvSpPr txBox="1"/>
          </xdr:nvSpPr>
          <xdr:spPr>
            <a:xfrm>
              <a:off x="1924050" y="8239125"/>
              <a:ext cx="485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CH" sz="1100" b="1" i="0">
                  <a:latin typeface="Cambria Math"/>
                </a:rPr>
                <a:t>𝑿_𝟒</a:t>
              </a:r>
              <a:endParaRPr lang="de-CH" sz="1100" b="1"/>
            </a:p>
          </xdr:txBody>
        </xdr:sp>
      </mc:Fallback>
    </mc:AlternateContent>
    <xdr:clientData/>
  </xdr:oneCellAnchor>
  <xdr:oneCellAnchor>
    <xdr:from>
      <xdr:col>4</xdr:col>
      <xdr:colOff>104775</xdr:colOff>
      <xdr:row>39</xdr:row>
      <xdr:rowOff>171450</xdr:rowOff>
    </xdr:from>
    <xdr:ext cx="485776" cy="264560"/>
    <mc:AlternateContent xmlns:mc="http://schemas.openxmlformats.org/markup-compatibility/2006" xmlns:a14="http://schemas.microsoft.com/office/drawing/2010/main">
      <mc:Choice Requires="a14">
        <xdr:sp macro="" textlink="">
          <xdr:nvSpPr>
            <xdr:cNvPr id="7" name="TextBox 6"/>
            <xdr:cNvSpPr txBox="1"/>
          </xdr:nvSpPr>
          <xdr:spPr>
            <a:xfrm>
              <a:off x="1914525" y="8439150"/>
              <a:ext cx="485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de-CH" sz="1100" b="1" i="1">
                            <a:latin typeface="Cambria Math" panose="02040503050406030204" pitchFamily="18" charset="0"/>
                          </a:rPr>
                        </m:ctrlPr>
                      </m:sSubPr>
                      <m:e>
                        <m:r>
                          <a:rPr lang="de-CH" sz="1100" b="1" i="1">
                            <a:latin typeface="Cambria Math"/>
                          </a:rPr>
                          <m:t>𝑿</m:t>
                        </m:r>
                      </m:e>
                      <m:sub>
                        <m:r>
                          <a:rPr lang="de-CH" sz="1100" b="1" i="1">
                            <a:latin typeface="Cambria Math"/>
                          </a:rPr>
                          <m:t>𝟓</m:t>
                        </m:r>
                      </m:sub>
                    </m:sSub>
                  </m:oMath>
                </m:oMathPara>
              </a14:m>
              <a:endParaRPr lang="de-CH" sz="1100" b="1"/>
            </a:p>
          </xdr:txBody>
        </xdr:sp>
      </mc:Choice>
      <mc:Fallback xmlns="">
        <xdr:sp macro="" textlink="">
          <xdr:nvSpPr>
            <xdr:cNvPr id="7" name="TextBox 6"/>
            <xdr:cNvSpPr txBox="1"/>
          </xdr:nvSpPr>
          <xdr:spPr>
            <a:xfrm>
              <a:off x="1914525" y="8439150"/>
              <a:ext cx="485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CH" sz="1100" b="1" i="0">
                  <a:latin typeface="Cambria Math"/>
                </a:rPr>
                <a:t>𝑿_𝟓</a:t>
              </a:r>
              <a:endParaRPr lang="de-CH" sz="1100" b="1"/>
            </a:p>
          </xdr:txBody>
        </xdr:sp>
      </mc:Fallback>
    </mc:AlternateContent>
    <xdr:clientData/>
  </xdr:oneCellAnchor>
  <xdr:twoCellAnchor editAs="oneCell">
    <xdr:from>
      <xdr:col>1</xdr:col>
      <xdr:colOff>38100</xdr:colOff>
      <xdr:row>1</xdr:row>
      <xdr:rowOff>0</xdr:rowOff>
    </xdr:from>
    <xdr:to>
      <xdr:col>4</xdr:col>
      <xdr:colOff>314325</xdr:colOff>
      <xdr:row>1</xdr:row>
      <xdr:rowOff>685800</xdr:rowOff>
    </xdr:to>
    <xdr:pic>
      <xdr:nvPicPr>
        <xdr:cNvPr id="5246" name="Picture 6" descr="uzh_logo_d_pos_grau_1mm"/>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95250"/>
          <a:ext cx="18669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1266824</xdr:colOff>
      <xdr:row>63</xdr:row>
      <xdr:rowOff>161924</xdr:rowOff>
    </xdr:from>
    <xdr:ext cx="723901" cy="264560"/>
    <mc:AlternateContent xmlns:mc="http://schemas.openxmlformats.org/markup-compatibility/2006" xmlns:a14="http://schemas.microsoft.com/office/drawing/2010/main">
      <mc:Choice Requires="a14">
        <xdr:sp macro="" textlink="">
          <xdr:nvSpPr>
            <xdr:cNvPr id="14" name="TextBox 13"/>
            <xdr:cNvSpPr txBox="1"/>
          </xdr:nvSpPr>
          <xdr:spPr>
            <a:xfrm>
              <a:off x="1809749" y="12544424"/>
              <a:ext cx="7239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de-CH" sz="1100" b="1" i="1">
                            <a:latin typeface="Cambria Math" panose="02040503050406030204" pitchFamily="18" charset="0"/>
                          </a:rPr>
                        </m:ctrlPr>
                      </m:sSubPr>
                      <m:e>
                        <m:r>
                          <a:rPr lang="de-CH" sz="1100" b="1" i="1">
                            <a:latin typeface="Cambria Math"/>
                          </a:rPr>
                          <m:t>𝑿</m:t>
                        </m:r>
                      </m:e>
                      <m:sub>
                        <m:r>
                          <a:rPr lang="de-CH" sz="1100" b="1" i="1">
                            <a:latin typeface="Cambria Math"/>
                          </a:rPr>
                          <m:t>𝟏</m:t>
                        </m:r>
                      </m:sub>
                    </m:sSub>
                  </m:oMath>
                </m:oMathPara>
              </a14:m>
              <a:endParaRPr lang="de-CH" sz="1100" b="1"/>
            </a:p>
          </xdr:txBody>
        </xdr:sp>
      </mc:Choice>
      <mc:Fallback xmlns="">
        <xdr:sp macro="" textlink="">
          <xdr:nvSpPr>
            <xdr:cNvPr id="14" name="TextBox 13"/>
            <xdr:cNvSpPr txBox="1"/>
          </xdr:nvSpPr>
          <xdr:spPr>
            <a:xfrm>
              <a:off x="1809749" y="12544424"/>
              <a:ext cx="7239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CH" sz="1100" b="1" i="0">
                  <a:latin typeface="Cambria Math"/>
                </a:rPr>
                <a:t>𝑿_𝟏</a:t>
              </a:r>
              <a:endParaRPr lang="de-CH" sz="1100" b="1"/>
            </a:p>
          </xdr:txBody>
        </xdr:sp>
      </mc:Fallback>
    </mc:AlternateContent>
    <xdr:clientData/>
  </xdr:oneCellAnchor>
  <xdr:oneCellAnchor>
    <xdr:from>
      <xdr:col>4</xdr:col>
      <xdr:colOff>114300</xdr:colOff>
      <xdr:row>64</xdr:row>
      <xdr:rowOff>161925</xdr:rowOff>
    </xdr:from>
    <xdr:ext cx="485776" cy="264560"/>
    <mc:AlternateContent xmlns:mc="http://schemas.openxmlformats.org/markup-compatibility/2006" xmlns:a14="http://schemas.microsoft.com/office/drawing/2010/main">
      <mc:Choice Requires="a14">
        <xdr:sp macro="" textlink="">
          <xdr:nvSpPr>
            <xdr:cNvPr id="15" name="TextBox 14"/>
            <xdr:cNvSpPr txBox="1"/>
          </xdr:nvSpPr>
          <xdr:spPr>
            <a:xfrm>
              <a:off x="1924050" y="12744450"/>
              <a:ext cx="485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de-CH" sz="1100" b="1" i="1">
                            <a:latin typeface="Cambria Math" panose="02040503050406030204" pitchFamily="18" charset="0"/>
                          </a:rPr>
                        </m:ctrlPr>
                      </m:sSubPr>
                      <m:e>
                        <m:r>
                          <a:rPr lang="de-CH" sz="1100" b="1" i="1">
                            <a:latin typeface="Cambria Math"/>
                          </a:rPr>
                          <m:t>𝑿</m:t>
                        </m:r>
                      </m:e>
                      <m:sub>
                        <m:r>
                          <a:rPr lang="de-CH" sz="1100" b="1" i="1">
                            <a:latin typeface="Cambria Math"/>
                          </a:rPr>
                          <m:t>𝟐</m:t>
                        </m:r>
                      </m:sub>
                    </m:sSub>
                  </m:oMath>
                </m:oMathPara>
              </a14:m>
              <a:endParaRPr lang="de-CH" sz="1100" b="1"/>
            </a:p>
          </xdr:txBody>
        </xdr:sp>
      </mc:Choice>
      <mc:Fallback xmlns="">
        <xdr:sp macro="" textlink="">
          <xdr:nvSpPr>
            <xdr:cNvPr id="15" name="TextBox 14"/>
            <xdr:cNvSpPr txBox="1"/>
          </xdr:nvSpPr>
          <xdr:spPr>
            <a:xfrm>
              <a:off x="1924050" y="12744450"/>
              <a:ext cx="485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CH" sz="1100" b="1" i="0">
                  <a:latin typeface="Cambria Math"/>
                </a:rPr>
                <a:t>𝑿_𝟐</a:t>
              </a:r>
              <a:endParaRPr lang="de-CH" sz="1100" b="1"/>
            </a:p>
          </xdr:txBody>
        </xdr:sp>
      </mc:Fallback>
    </mc:AlternateContent>
    <xdr:clientData/>
  </xdr:oneCellAnchor>
  <xdr:oneCellAnchor>
    <xdr:from>
      <xdr:col>4</xdr:col>
      <xdr:colOff>114300</xdr:colOff>
      <xdr:row>65</xdr:row>
      <xdr:rowOff>171450</xdr:rowOff>
    </xdr:from>
    <xdr:ext cx="485776" cy="264560"/>
    <mc:AlternateContent xmlns:mc="http://schemas.openxmlformats.org/markup-compatibility/2006" xmlns:a14="http://schemas.microsoft.com/office/drawing/2010/main">
      <mc:Choice Requires="a14">
        <xdr:sp macro="" textlink="">
          <xdr:nvSpPr>
            <xdr:cNvPr id="16" name="TextBox 15"/>
            <xdr:cNvSpPr txBox="1"/>
          </xdr:nvSpPr>
          <xdr:spPr>
            <a:xfrm>
              <a:off x="1924050" y="12954000"/>
              <a:ext cx="485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de-CH" sz="1100" b="1" i="1">
                            <a:latin typeface="Cambria Math" panose="02040503050406030204" pitchFamily="18" charset="0"/>
                          </a:rPr>
                        </m:ctrlPr>
                      </m:sSubPr>
                      <m:e>
                        <m:r>
                          <a:rPr lang="de-CH" sz="1100" b="1" i="1">
                            <a:latin typeface="Cambria Math"/>
                          </a:rPr>
                          <m:t>𝑿</m:t>
                        </m:r>
                      </m:e>
                      <m:sub>
                        <m:r>
                          <a:rPr lang="de-CH" sz="1100" b="1" i="1">
                            <a:latin typeface="Cambria Math"/>
                          </a:rPr>
                          <m:t>𝟑</m:t>
                        </m:r>
                      </m:sub>
                    </m:sSub>
                  </m:oMath>
                </m:oMathPara>
              </a14:m>
              <a:endParaRPr lang="de-CH" sz="1100" b="1"/>
            </a:p>
          </xdr:txBody>
        </xdr:sp>
      </mc:Choice>
      <mc:Fallback xmlns="">
        <xdr:sp macro="" textlink="">
          <xdr:nvSpPr>
            <xdr:cNvPr id="16" name="TextBox 15"/>
            <xdr:cNvSpPr txBox="1"/>
          </xdr:nvSpPr>
          <xdr:spPr>
            <a:xfrm>
              <a:off x="1924050" y="12954000"/>
              <a:ext cx="485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CH" sz="1100" b="1" i="0">
                  <a:latin typeface="Cambria Math"/>
                </a:rPr>
                <a:t>𝑿_𝟑</a:t>
              </a:r>
              <a:endParaRPr lang="de-CH" sz="1100" b="1"/>
            </a:p>
          </xdr:txBody>
        </xdr:sp>
      </mc:Fallback>
    </mc:AlternateContent>
    <xdr:clientData/>
  </xdr:oneCellAnchor>
  <xdr:oneCellAnchor>
    <xdr:from>
      <xdr:col>4</xdr:col>
      <xdr:colOff>114300</xdr:colOff>
      <xdr:row>66</xdr:row>
      <xdr:rowOff>161925</xdr:rowOff>
    </xdr:from>
    <xdr:ext cx="485776" cy="264560"/>
    <mc:AlternateContent xmlns:mc="http://schemas.openxmlformats.org/markup-compatibility/2006" xmlns:a14="http://schemas.microsoft.com/office/drawing/2010/main">
      <mc:Choice Requires="a14">
        <xdr:sp macro="" textlink="">
          <xdr:nvSpPr>
            <xdr:cNvPr id="17" name="TextBox 16"/>
            <xdr:cNvSpPr txBox="1"/>
          </xdr:nvSpPr>
          <xdr:spPr>
            <a:xfrm>
              <a:off x="1924050" y="13144500"/>
              <a:ext cx="485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de-CH" sz="1100" b="1" i="1">
                            <a:latin typeface="Cambria Math" panose="02040503050406030204" pitchFamily="18" charset="0"/>
                          </a:rPr>
                        </m:ctrlPr>
                      </m:sSubPr>
                      <m:e>
                        <m:r>
                          <a:rPr lang="de-CH" sz="1100" b="1" i="1">
                            <a:latin typeface="Cambria Math"/>
                          </a:rPr>
                          <m:t>𝑿</m:t>
                        </m:r>
                      </m:e>
                      <m:sub>
                        <m:r>
                          <a:rPr lang="de-CH" sz="1100" b="1" i="1">
                            <a:latin typeface="Cambria Math"/>
                          </a:rPr>
                          <m:t>𝟒</m:t>
                        </m:r>
                      </m:sub>
                    </m:sSub>
                  </m:oMath>
                </m:oMathPara>
              </a14:m>
              <a:endParaRPr lang="de-CH" sz="1100" b="1"/>
            </a:p>
          </xdr:txBody>
        </xdr:sp>
      </mc:Choice>
      <mc:Fallback xmlns="">
        <xdr:sp macro="" textlink="">
          <xdr:nvSpPr>
            <xdr:cNvPr id="17" name="TextBox 16"/>
            <xdr:cNvSpPr txBox="1"/>
          </xdr:nvSpPr>
          <xdr:spPr>
            <a:xfrm>
              <a:off x="1924050" y="13144500"/>
              <a:ext cx="485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CH" sz="1100" b="1" i="0">
                  <a:latin typeface="Cambria Math"/>
                </a:rPr>
                <a:t>𝑿_𝟒</a:t>
              </a:r>
              <a:endParaRPr lang="de-CH" sz="1100" b="1"/>
            </a:p>
          </xdr:txBody>
        </xdr:sp>
      </mc:Fallback>
    </mc:AlternateContent>
    <xdr:clientData/>
  </xdr:oneCellAnchor>
  <xdr:oneCellAnchor>
    <xdr:from>
      <xdr:col>4</xdr:col>
      <xdr:colOff>104775</xdr:colOff>
      <xdr:row>67</xdr:row>
      <xdr:rowOff>171450</xdr:rowOff>
    </xdr:from>
    <xdr:ext cx="485776" cy="264560"/>
    <mc:AlternateContent xmlns:mc="http://schemas.openxmlformats.org/markup-compatibility/2006" xmlns:a14="http://schemas.microsoft.com/office/drawing/2010/main">
      <mc:Choice Requires="a14">
        <xdr:sp macro="" textlink="">
          <xdr:nvSpPr>
            <xdr:cNvPr id="18" name="TextBox 17"/>
            <xdr:cNvSpPr txBox="1"/>
          </xdr:nvSpPr>
          <xdr:spPr>
            <a:xfrm>
              <a:off x="1914525" y="13354050"/>
              <a:ext cx="485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de-CH" sz="1100" b="1" i="1">
                            <a:latin typeface="Cambria Math" panose="02040503050406030204" pitchFamily="18" charset="0"/>
                          </a:rPr>
                        </m:ctrlPr>
                      </m:sSubPr>
                      <m:e>
                        <m:r>
                          <a:rPr lang="de-CH" sz="1100" b="1" i="1">
                            <a:latin typeface="Cambria Math"/>
                          </a:rPr>
                          <m:t>𝑿</m:t>
                        </m:r>
                      </m:e>
                      <m:sub>
                        <m:r>
                          <a:rPr lang="de-CH" sz="1100" b="1" i="1">
                            <a:latin typeface="Cambria Math"/>
                          </a:rPr>
                          <m:t>𝟓</m:t>
                        </m:r>
                      </m:sub>
                    </m:sSub>
                  </m:oMath>
                </m:oMathPara>
              </a14:m>
              <a:endParaRPr lang="de-CH" sz="1100" b="1"/>
            </a:p>
          </xdr:txBody>
        </xdr:sp>
      </mc:Choice>
      <mc:Fallback xmlns="">
        <xdr:sp macro="" textlink="">
          <xdr:nvSpPr>
            <xdr:cNvPr id="18" name="TextBox 17"/>
            <xdr:cNvSpPr txBox="1"/>
          </xdr:nvSpPr>
          <xdr:spPr>
            <a:xfrm>
              <a:off x="1914525" y="13354050"/>
              <a:ext cx="48577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CH" sz="1100" b="1" i="0">
                  <a:latin typeface="Cambria Math"/>
                </a:rPr>
                <a:t>𝑿_𝟓</a:t>
              </a:r>
              <a:endParaRPr lang="de-CH" sz="1100" b="1"/>
            </a:p>
          </xdr:txBody>
        </xdr:sp>
      </mc:Fallback>
    </mc:AlternateContent>
    <xdr:clientData/>
  </xdr:oneCellAnchor>
  <xdr:oneCellAnchor>
    <xdr:from>
      <xdr:col>4</xdr:col>
      <xdr:colOff>95250</xdr:colOff>
      <xdr:row>35</xdr:row>
      <xdr:rowOff>171450</xdr:rowOff>
    </xdr:from>
    <xdr:ext cx="542925" cy="264560"/>
    <mc:AlternateContent xmlns:mc="http://schemas.openxmlformats.org/markup-compatibility/2006" xmlns:a14="http://schemas.microsoft.com/office/drawing/2010/main">
      <mc:Choice Requires="a14">
        <xdr:sp macro="" textlink="">
          <xdr:nvSpPr>
            <xdr:cNvPr id="13" name="TextBox 12"/>
            <xdr:cNvSpPr txBox="1"/>
          </xdr:nvSpPr>
          <xdr:spPr>
            <a:xfrm>
              <a:off x="1905000" y="7648575"/>
              <a:ext cx="5429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de-CH" sz="1100" b="1" i="1">
                            <a:latin typeface="Cambria Math" panose="02040503050406030204" pitchFamily="18" charset="0"/>
                          </a:rPr>
                        </m:ctrlPr>
                      </m:sSubPr>
                      <m:e>
                        <m:r>
                          <a:rPr lang="de-CH" sz="1100" b="1" i="1">
                            <a:latin typeface="Cambria Math"/>
                          </a:rPr>
                          <m:t>𝑿</m:t>
                        </m:r>
                      </m:e>
                      <m:sub>
                        <m:r>
                          <a:rPr lang="de-CH" sz="1100" b="1" i="1">
                            <a:latin typeface="Cambria Math"/>
                          </a:rPr>
                          <m:t>𝟏</m:t>
                        </m:r>
                      </m:sub>
                    </m:sSub>
                  </m:oMath>
                </m:oMathPara>
              </a14:m>
              <a:endParaRPr lang="de-CH" sz="1100" b="1"/>
            </a:p>
          </xdr:txBody>
        </xdr:sp>
      </mc:Choice>
      <mc:Fallback xmlns="">
        <xdr:sp macro="" textlink="">
          <xdr:nvSpPr>
            <xdr:cNvPr id="13" name="TextBox 12"/>
            <xdr:cNvSpPr txBox="1"/>
          </xdr:nvSpPr>
          <xdr:spPr>
            <a:xfrm>
              <a:off x="1905000" y="7648575"/>
              <a:ext cx="5429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CH" sz="1100" b="1" i="0">
                  <a:latin typeface="Cambria Math"/>
                </a:rPr>
                <a:t>𝑿_𝟏</a:t>
              </a:r>
              <a:endParaRPr lang="de-CH" sz="1100" b="1"/>
            </a:p>
          </xdr:txBody>
        </xdr:sp>
      </mc:Fallback>
    </mc:AlternateContent>
    <xdr:clientData/>
  </xdr:one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1"/>
  <sheetViews>
    <sheetView showGridLines="0" tabSelected="1" zoomScaleNormal="100" workbookViewId="0"/>
  </sheetViews>
  <sheetFormatPr defaultColWidth="10.875" defaultRowHeight="15.75" x14ac:dyDescent="0.25"/>
  <cols>
    <col min="1" max="1" width="2.875" style="4" customWidth="1"/>
    <col min="2" max="2" width="1.375" style="4" customWidth="1"/>
    <col min="3" max="3" width="2.125" style="4" customWidth="1"/>
    <col min="4" max="4" width="10.375" style="4" bestFit="1" customWidth="1"/>
    <col min="5" max="5" width="2.875" style="4" customWidth="1"/>
    <col min="6" max="11" width="10.875" style="4"/>
    <col min="12" max="12" width="27.375" style="4" customWidth="1"/>
    <col min="13" max="16384" width="10.875" style="4"/>
  </cols>
  <sheetData>
    <row r="1" spans="2:12" ht="7.5" customHeight="1" x14ac:dyDescent="0.25"/>
    <row r="2" spans="2:12" ht="63.75" customHeight="1" x14ac:dyDescent="0.25">
      <c r="I2" s="105" t="s">
        <v>97</v>
      </c>
      <c r="J2" s="105"/>
      <c r="K2" s="105"/>
      <c r="L2" s="105"/>
    </row>
    <row r="3" spans="2:12" ht="1.5" customHeight="1" x14ac:dyDescent="0.3">
      <c r="B3" s="109"/>
      <c r="C3" s="109"/>
      <c r="D3" s="109"/>
      <c r="E3" s="109"/>
      <c r="F3" s="109"/>
      <c r="G3" s="109"/>
      <c r="H3" s="109"/>
      <c r="I3" s="109"/>
      <c r="J3" s="109"/>
      <c r="K3" s="109"/>
      <c r="L3" s="109"/>
    </row>
    <row r="4" spans="2:12" ht="1.5" customHeight="1" x14ac:dyDescent="0.25"/>
    <row r="5" spans="2:12" ht="22.5" customHeight="1" x14ac:dyDescent="0.3">
      <c r="B5" s="106" t="s">
        <v>99</v>
      </c>
      <c r="C5" s="106"/>
      <c r="D5" s="106"/>
      <c r="E5" s="106"/>
      <c r="F5" s="106"/>
      <c r="G5" s="106"/>
      <c r="H5" s="106"/>
      <c r="I5" s="106"/>
      <c r="J5" s="106"/>
      <c r="K5" s="106"/>
      <c r="L5" s="106"/>
    </row>
    <row r="6" spans="2:12" s="5" customFormat="1" ht="1.5" customHeight="1" x14ac:dyDescent="0.3">
      <c r="B6" s="2"/>
      <c r="C6" s="2"/>
      <c r="D6" s="2"/>
      <c r="E6" s="2"/>
      <c r="F6" s="2"/>
      <c r="G6" s="2"/>
      <c r="H6" s="2"/>
      <c r="I6" s="2"/>
      <c r="J6" s="2"/>
      <c r="K6" s="2"/>
      <c r="L6" s="2"/>
    </row>
    <row r="7" spans="2:12" ht="1.5" customHeight="1" x14ac:dyDescent="0.3">
      <c r="B7" s="109"/>
      <c r="C7" s="109"/>
      <c r="D7" s="109"/>
      <c r="E7" s="109"/>
      <c r="F7" s="109"/>
      <c r="G7" s="109"/>
      <c r="H7" s="109"/>
      <c r="I7" s="109"/>
      <c r="J7" s="109"/>
      <c r="K7" s="109"/>
      <c r="L7" s="109"/>
    </row>
    <row r="10" spans="2:12" x14ac:dyDescent="0.25">
      <c r="B10" s="102"/>
    </row>
    <row r="11" spans="2:12" x14ac:dyDescent="0.25">
      <c r="B11" s="102"/>
      <c r="D11" s="6" t="s">
        <v>2</v>
      </c>
      <c r="F11" s="108" t="s">
        <v>3</v>
      </c>
      <c r="G11" s="108"/>
      <c r="H11" s="108"/>
      <c r="I11" s="108"/>
      <c r="J11" s="108"/>
      <c r="K11" s="108"/>
      <c r="L11" s="108"/>
    </row>
    <row r="12" spans="2:12" x14ac:dyDescent="0.25">
      <c r="B12" s="102"/>
      <c r="D12" s="6"/>
      <c r="F12" s="108"/>
      <c r="G12" s="108"/>
      <c r="H12" s="108"/>
      <c r="I12" s="108"/>
      <c r="J12" s="108"/>
      <c r="K12" s="108"/>
      <c r="L12" s="108"/>
    </row>
    <row r="13" spans="2:12" x14ac:dyDescent="0.25">
      <c r="B13" s="102"/>
      <c r="D13" s="6"/>
      <c r="F13" s="10"/>
      <c r="G13" s="10"/>
      <c r="H13" s="10"/>
      <c r="I13" s="10"/>
      <c r="J13" s="10"/>
      <c r="K13" s="10"/>
      <c r="L13" s="10"/>
    </row>
    <row r="14" spans="2:12" x14ac:dyDescent="0.25">
      <c r="B14" s="102"/>
      <c r="D14" s="6" t="s">
        <v>5</v>
      </c>
      <c r="F14" s="108" t="s">
        <v>95</v>
      </c>
      <c r="G14" s="108"/>
      <c r="H14" s="108"/>
      <c r="I14" s="108"/>
      <c r="J14" s="108"/>
      <c r="K14" s="108"/>
      <c r="L14" s="108"/>
    </row>
    <row r="15" spans="2:12" x14ac:dyDescent="0.25">
      <c r="B15" s="102"/>
      <c r="D15" s="6"/>
      <c r="F15" s="108"/>
      <c r="G15" s="108"/>
      <c r="H15" s="108"/>
      <c r="I15" s="108"/>
      <c r="J15" s="108"/>
      <c r="K15" s="108"/>
      <c r="L15" s="108"/>
    </row>
    <row r="16" spans="2:12" ht="18.75" customHeight="1" x14ac:dyDescent="0.25">
      <c r="B16" s="102"/>
      <c r="D16" s="6" t="s">
        <v>1</v>
      </c>
      <c r="F16" s="108" t="s">
        <v>4</v>
      </c>
      <c r="G16" s="108"/>
      <c r="H16" s="108"/>
      <c r="I16" s="108"/>
      <c r="J16" s="108"/>
      <c r="K16" s="108"/>
      <c r="L16" s="108"/>
    </row>
    <row r="17" spans="2:12" x14ac:dyDescent="0.25">
      <c r="B17" s="102"/>
      <c r="D17" s="6"/>
      <c r="F17" s="108"/>
      <c r="G17" s="108"/>
      <c r="H17" s="108"/>
      <c r="I17" s="108"/>
      <c r="J17" s="108"/>
      <c r="K17" s="108"/>
      <c r="L17" s="108"/>
    </row>
    <row r="18" spans="2:12" x14ac:dyDescent="0.25">
      <c r="B18" s="102"/>
      <c r="D18" s="6"/>
      <c r="F18" s="9"/>
      <c r="G18" s="9"/>
      <c r="H18" s="9"/>
      <c r="I18" s="9"/>
      <c r="J18" s="9"/>
      <c r="K18" s="9"/>
      <c r="L18" s="9"/>
    </row>
    <row r="19" spans="2:12" x14ac:dyDescent="0.25">
      <c r="B19" s="102"/>
      <c r="D19" s="6" t="s">
        <v>0</v>
      </c>
      <c r="E19" s="7"/>
      <c r="F19" s="107" t="s">
        <v>94</v>
      </c>
      <c r="G19" s="107"/>
      <c r="H19" s="107"/>
      <c r="I19" s="107"/>
      <c r="J19" s="107"/>
      <c r="K19" s="107"/>
      <c r="L19" s="107"/>
    </row>
    <row r="20" spans="2:12" x14ac:dyDescent="0.25">
      <c r="B20" s="102"/>
      <c r="D20" s="6"/>
      <c r="E20" s="7"/>
      <c r="F20" s="107"/>
      <c r="G20" s="107"/>
      <c r="H20" s="107"/>
      <c r="I20" s="107"/>
      <c r="J20" s="107"/>
      <c r="K20" s="107"/>
      <c r="L20" s="107"/>
    </row>
    <row r="21" spans="2:12" x14ac:dyDescent="0.25">
      <c r="B21" s="102"/>
      <c r="D21" s="6"/>
      <c r="E21" s="7"/>
      <c r="F21" s="8"/>
      <c r="G21" s="8"/>
      <c r="H21" s="8"/>
      <c r="I21" s="8"/>
      <c r="J21" s="8"/>
      <c r="K21" s="8"/>
      <c r="L21" s="8"/>
    </row>
  </sheetData>
  <sheetProtection selectLockedCells="1"/>
  <mergeCells count="8">
    <mergeCell ref="I2:L2"/>
    <mergeCell ref="B5:L5"/>
    <mergeCell ref="F19:L20"/>
    <mergeCell ref="F11:L12"/>
    <mergeCell ref="F16:L17"/>
    <mergeCell ref="F14:L15"/>
    <mergeCell ref="B3:L3"/>
    <mergeCell ref="B7:L7"/>
  </mergeCells>
  <pageMargins left="0.75" right="0.75" top="1" bottom="1" header="0.5" footer="0.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629"/>
  <sheetViews>
    <sheetView showGridLines="0" zoomScaleNormal="100" workbookViewId="0">
      <selection activeCell="K104" sqref="K104"/>
    </sheetView>
  </sheetViews>
  <sheetFormatPr defaultColWidth="10.875" defaultRowHeight="15.75" zeroHeight="1" x14ac:dyDescent="0.25"/>
  <cols>
    <col min="1" max="1" width="2.875" style="1" customWidth="1"/>
    <col min="2" max="2" width="1.375" style="1" customWidth="1"/>
    <col min="3" max="3" width="2.125" style="1" customWidth="1"/>
    <col min="4" max="4" width="16.625" style="1" customWidth="1"/>
    <col min="5" max="5" width="9.625" style="1" customWidth="1"/>
    <col min="6" max="6" width="9.875" style="1" customWidth="1"/>
    <col min="7" max="7" width="0.375" style="1" customWidth="1"/>
    <col min="8" max="8" width="23.625" style="1" customWidth="1"/>
    <col min="9" max="10" width="9.875" style="1" customWidth="1"/>
    <col min="11" max="11" width="18.25" style="1" customWidth="1"/>
    <col min="12" max="12" width="7.75" style="1" customWidth="1"/>
    <col min="13" max="15" width="10.875" style="1"/>
    <col min="16" max="16" width="10.875" style="1" hidden="1" customWidth="1"/>
    <col min="17" max="16384" width="10.875" style="1"/>
  </cols>
  <sheetData>
    <row r="1" spans="2:14" ht="7.5" customHeight="1" x14ac:dyDescent="0.25"/>
    <row r="2" spans="2:14" ht="63.75" customHeight="1" x14ac:dyDescent="0.25">
      <c r="H2" s="105" t="s">
        <v>97</v>
      </c>
      <c r="I2" s="105"/>
      <c r="J2" s="105"/>
      <c r="K2" s="105"/>
      <c r="L2" s="105"/>
    </row>
    <row r="3" spans="2:14" ht="1.5" customHeight="1" x14ac:dyDescent="0.3">
      <c r="B3" s="109"/>
      <c r="C3" s="109"/>
      <c r="D3" s="109"/>
      <c r="E3" s="109"/>
      <c r="F3" s="109"/>
      <c r="G3" s="109"/>
      <c r="H3" s="109"/>
      <c r="I3" s="109"/>
      <c r="J3" s="109"/>
      <c r="K3" s="109"/>
      <c r="L3" s="109"/>
    </row>
    <row r="4" spans="2:14" ht="1.5" customHeight="1" x14ac:dyDescent="0.25"/>
    <row r="5" spans="2:14" ht="22.5" customHeight="1" x14ac:dyDescent="0.3">
      <c r="B5" s="106" t="s">
        <v>63</v>
      </c>
      <c r="C5" s="106"/>
      <c r="D5" s="106"/>
      <c r="E5" s="106"/>
      <c r="F5" s="106"/>
      <c r="G5" s="106"/>
      <c r="H5" s="106"/>
      <c r="I5" s="106"/>
      <c r="J5" s="106"/>
      <c r="K5" s="106"/>
      <c r="L5" s="106"/>
    </row>
    <row r="6" spans="2:14" s="3" customFormat="1" ht="1.5" customHeight="1" x14ac:dyDescent="0.3">
      <c r="B6" s="2"/>
      <c r="C6" s="2"/>
      <c r="D6" s="2"/>
      <c r="E6" s="2"/>
      <c r="F6" s="2"/>
      <c r="G6" s="2"/>
      <c r="H6" s="2"/>
      <c r="I6" s="2"/>
      <c r="J6" s="2"/>
      <c r="K6" s="2"/>
      <c r="L6" s="2"/>
    </row>
    <row r="7" spans="2:14" ht="1.5" customHeight="1" x14ac:dyDescent="0.3">
      <c r="B7" s="109"/>
      <c r="C7" s="109"/>
      <c r="D7" s="109"/>
      <c r="E7" s="109"/>
      <c r="F7" s="109"/>
      <c r="G7" s="109"/>
      <c r="H7" s="109"/>
      <c r="I7" s="109"/>
      <c r="J7" s="109"/>
      <c r="K7" s="109"/>
      <c r="L7" s="109"/>
    </row>
    <row r="8" spans="2:14" x14ac:dyDescent="0.25"/>
    <row r="9" spans="2:14" ht="15" customHeight="1" x14ac:dyDescent="0.25">
      <c r="B9" s="103"/>
      <c r="D9" s="99" t="s">
        <v>6</v>
      </c>
      <c r="E9" s="15"/>
      <c r="F9" s="15"/>
      <c r="G9" s="15"/>
      <c r="H9" s="15"/>
      <c r="I9" s="15"/>
      <c r="J9" s="15"/>
      <c r="K9" s="15"/>
      <c r="L9" s="15"/>
      <c r="M9" s="16"/>
      <c r="N9" s="16"/>
    </row>
    <row r="10" spans="2:14" x14ac:dyDescent="0.25">
      <c r="B10" s="103"/>
      <c r="D10" s="17"/>
      <c r="E10" s="17"/>
      <c r="F10" s="18"/>
      <c r="G10" s="18"/>
      <c r="H10" s="18"/>
      <c r="I10" s="18"/>
      <c r="J10" s="18"/>
      <c r="K10" s="18"/>
      <c r="L10" s="18"/>
      <c r="M10" s="18"/>
      <c r="N10" s="16"/>
    </row>
    <row r="11" spans="2:14" ht="21" customHeight="1" x14ac:dyDescent="0.25">
      <c r="B11" s="103"/>
      <c r="D11" s="119" t="s">
        <v>100</v>
      </c>
      <c r="E11" s="119"/>
      <c r="F11" s="119"/>
      <c r="G11" s="119"/>
      <c r="H11" s="119"/>
      <c r="I11" s="119"/>
      <c r="J11" s="19"/>
      <c r="K11" s="20" t="s">
        <v>101</v>
      </c>
      <c r="L11" s="21"/>
      <c r="M11" s="16"/>
      <c r="N11" s="16"/>
    </row>
    <row r="12" spans="2:14" x14ac:dyDescent="0.25">
      <c r="B12" s="103"/>
      <c r="D12" s="36" t="s">
        <v>7</v>
      </c>
      <c r="E12" s="37"/>
      <c r="F12" s="29">
        <v>12</v>
      </c>
      <c r="G12" s="38"/>
      <c r="H12" s="37" t="s">
        <v>8</v>
      </c>
      <c r="I12" s="39">
        <v>22</v>
      </c>
      <c r="J12" s="22"/>
      <c r="K12" s="21" t="s">
        <v>9</v>
      </c>
      <c r="L12" s="21">
        <v>120</v>
      </c>
      <c r="M12" s="16"/>
      <c r="N12" s="16"/>
    </row>
    <row r="13" spans="2:14" x14ac:dyDescent="0.25">
      <c r="B13" s="103"/>
      <c r="D13" s="40"/>
      <c r="E13" s="21"/>
      <c r="F13" s="22"/>
      <c r="G13" s="23"/>
      <c r="H13" s="21"/>
      <c r="I13" s="41"/>
      <c r="J13" s="22"/>
      <c r="K13" s="21" t="s">
        <v>10</v>
      </c>
      <c r="L13" s="21">
        <v>72</v>
      </c>
      <c r="M13" s="16"/>
      <c r="N13" s="16"/>
    </row>
    <row r="14" spans="2:14" x14ac:dyDescent="0.25">
      <c r="B14" s="103"/>
      <c r="D14" s="40" t="s">
        <v>11</v>
      </c>
      <c r="E14" s="21"/>
      <c r="F14" s="22">
        <v>18</v>
      </c>
      <c r="G14" s="23"/>
      <c r="H14" s="21" t="s">
        <v>12</v>
      </c>
      <c r="I14" s="42">
        <v>30</v>
      </c>
      <c r="J14" s="24"/>
      <c r="K14" s="25" t="s">
        <v>13</v>
      </c>
      <c r="L14" s="25">
        <v>12</v>
      </c>
      <c r="M14" s="16"/>
      <c r="N14" s="16"/>
    </row>
    <row r="15" spans="2:14" x14ac:dyDescent="0.25">
      <c r="B15" s="103"/>
      <c r="D15" s="40" t="s">
        <v>14</v>
      </c>
      <c r="E15" s="21"/>
      <c r="F15" s="22">
        <v>27</v>
      </c>
      <c r="G15" s="23"/>
      <c r="H15" s="21" t="s">
        <v>15</v>
      </c>
      <c r="I15" s="43">
        <v>50</v>
      </c>
      <c r="J15" s="26"/>
      <c r="K15" s="21" t="s">
        <v>16</v>
      </c>
      <c r="L15" s="21">
        <f>L12-L13-L14</f>
        <v>36</v>
      </c>
      <c r="M15" s="16"/>
      <c r="N15" s="16"/>
    </row>
    <row r="16" spans="2:14" x14ac:dyDescent="0.25">
      <c r="B16" s="103"/>
      <c r="D16" s="44"/>
      <c r="E16" s="27"/>
      <c r="F16" s="22"/>
      <c r="G16" s="23"/>
      <c r="H16" s="21" t="s">
        <v>17</v>
      </c>
      <c r="I16" s="43">
        <v>9</v>
      </c>
      <c r="J16" s="26"/>
      <c r="K16" s="25" t="s">
        <v>18</v>
      </c>
      <c r="L16" s="25">
        <v>12</v>
      </c>
      <c r="M16" s="16"/>
      <c r="N16" s="16"/>
    </row>
    <row r="17" spans="2:14" x14ac:dyDescent="0.25">
      <c r="B17" s="103"/>
      <c r="D17" s="40" t="s">
        <v>19</v>
      </c>
      <c r="E17" s="21"/>
      <c r="F17" s="28">
        <v>50</v>
      </c>
      <c r="G17" s="23"/>
      <c r="H17" s="21"/>
      <c r="I17" s="42"/>
      <c r="J17" s="24"/>
      <c r="K17" s="21" t="s">
        <v>20</v>
      </c>
      <c r="L17" s="21">
        <f>L15-L16</f>
        <v>24</v>
      </c>
      <c r="M17" s="16"/>
      <c r="N17" s="16"/>
    </row>
    <row r="18" spans="2:14" ht="15" customHeight="1" x14ac:dyDescent="0.25">
      <c r="B18" s="103"/>
      <c r="D18" s="129" t="s">
        <v>21</v>
      </c>
      <c r="E18" s="117"/>
      <c r="F18" s="22">
        <v>75</v>
      </c>
      <c r="G18" s="23"/>
      <c r="H18" s="21" t="s">
        <v>22</v>
      </c>
      <c r="I18" s="43">
        <v>45</v>
      </c>
      <c r="J18" s="26"/>
      <c r="K18" s="21" t="s">
        <v>23</v>
      </c>
      <c r="L18" s="21">
        <v>4</v>
      </c>
      <c r="M18" s="16"/>
      <c r="N18" s="16"/>
    </row>
    <row r="19" spans="2:14" x14ac:dyDescent="0.25">
      <c r="B19" s="103"/>
      <c r="D19" s="45"/>
      <c r="E19" s="25"/>
      <c r="F19" s="25"/>
      <c r="G19" s="46"/>
      <c r="H19" s="25" t="s">
        <v>24</v>
      </c>
      <c r="I19" s="47">
        <v>26</v>
      </c>
      <c r="J19" s="24"/>
      <c r="K19" s="25" t="s">
        <v>25</v>
      </c>
      <c r="L19" s="25">
        <v>7</v>
      </c>
      <c r="M19" s="16"/>
      <c r="N19" s="16"/>
    </row>
    <row r="20" spans="2:14" x14ac:dyDescent="0.25">
      <c r="B20" s="103"/>
      <c r="D20" s="48"/>
      <c r="E20" s="49"/>
      <c r="F20" s="50">
        <f>SUM(F12:F18)</f>
        <v>182</v>
      </c>
      <c r="G20" s="51"/>
      <c r="H20" s="49"/>
      <c r="I20" s="52">
        <f>SUM(I12:I19)</f>
        <v>182</v>
      </c>
      <c r="J20" s="24"/>
      <c r="K20" s="21" t="s">
        <v>26</v>
      </c>
      <c r="L20" s="21">
        <f>L17-L18-L19</f>
        <v>13</v>
      </c>
      <c r="M20" s="16"/>
      <c r="N20" s="16"/>
    </row>
    <row r="21" spans="2:14" x14ac:dyDescent="0.25">
      <c r="B21" s="103"/>
      <c r="D21" s="21"/>
      <c r="E21" s="21"/>
      <c r="F21" s="53"/>
      <c r="G21" s="53"/>
      <c r="H21" s="53"/>
      <c r="I21" s="21"/>
      <c r="J21" s="21"/>
      <c r="K21" s="21"/>
      <c r="L21" s="21"/>
      <c r="M21" s="21"/>
      <c r="N21" s="16"/>
    </row>
    <row r="22" spans="2:14" x14ac:dyDescent="0.25">
      <c r="B22" s="103"/>
      <c r="D22" s="21"/>
      <c r="E22" s="21"/>
      <c r="F22" s="21"/>
      <c r="G22" s="21"/>
      <c r="H22" s="21"/>
      <c r="I22" s="21"/>
      <c r="J22" s="21"/>
      <c r="K22" s="21"/>
      <c r="L22" s="21"/>
      <c r="M22" s="21"/>
      <c r="N22" s="16"/>
    </row>
    <row r="23" spans="2:14" x14ac:dyDescent="0.25">
      <c r="B23" s="103"/>
      <c r="D23" s="21"/>
      <c r="E23" s="21"/>
      <c r="F23" s="21"/>
      <c r="G23" s="21"/>
      <c r="H23" s="21"/>
      <c r="I23" s="21"/>
      <c r="J23" s="21"/>
      <c r="K23" s="21"/>
      <c r="L23" s="21"/>
      <c r="M23" s="21"/>
      <c r="N23" s="16"/>
    </row>
    <row r="24" spans="2:14" x14ac:dyDescent="0.25">
      <c r="B24" s="103"/>
      <c r="D24" s="21" t="s">
        <v>27</v>
      </c>
      <c r="E24" s="21"/>
      <c r="F24" s="21"/>
      <c r="G24" s="21"/>
      <c r="H24" s="31"/>
      <c r="I24" s="21"/>
      <c r="J24" s="21"/>
      <c r="K24" s="21"/>
      <c r="L24" s="30"/>
      <c r="M24" s="30"/>
      <c r="N24" s="16"/>
    </row>
    <row r="25" spans="2:14" x14ac:dyDescent="0.25">
      <c r="B25" s="103"/>
      <c r="D25" s="30"/>
      <c r="E25" s="30"/>
      <c r="F25" s="30"/>
      <c r="G25" s="21"/>
      <c r="H25" s="30"/>
      <c r="I25" s="30"/>
      <c r="J25" s="30"/>
      <c r="K25" s="21"/>
      <c r="L25" s="21"/>
      <c r="M25" s="21"/>
      <c r="N25" s="16"/>
    </row>
    <row r="26" spans="2:14" x14ac:dyDescent="0.25">
      <c r="B26" s="103"/>
      <c r="D26" s="21" t="s">
        <v>28</v>
      </c>
      <c r="E26" s="21"/>
      <c r="F26" s="30"/>
      <c r="G26" s="30"/>
      <c r="H26" s="30"/>
      <c r="I26" s="30"/>
      <c r="J26" s="30"/>
      <c r="K26" s="30"/>
      <c r="L26" s="21"/>
      <c r="M26" s="21"/>
      <c r="N26" s="16"/>
    </row>
    <row r="27" spans="2:14" x14ac:dyDescent="0.25">
      <c r="B27" s="103"/>
      <c r="D27" s="21" t="s">
        <v>29</v>
      </c>
      <c r="E27" s="21"/>
      <c r="F27" s="21"/>
      <c r="G27" s="30"/>
      <c r="H27" s="21"/>
      <c r="I27" s="21"/>
      <c r="J27" s="21"/>
      <c r="K27" s="30"/>
      <c r="L27" s="32"/>
      <c r="M27" s="32"/>
      <c r="N27" s="16"/>
    </row>
    <row r="28" spans="2:14" x14ac:dyDescent="0.25">
      <c r="B28" s="103"/>
      <c r="D28" s="21" t="s">
        <v>30</v>
      </c>
      <c r="E28" s="21"/>
      <c r="F28" s="21"/>
      <c r="G28" s="21"/>
      <c r="H28" s="21"/>
      <c r="I28" s="21"/>
      <c r="J28" s="21"/>
      <c r="K28" s="21"/>
      <c r="L28" s="32"/>
      <c r="M28" s="32"/>
      <c r="N28" s="16"/>
    </row>
    <row r="29" spans="2:14" x14ac:dyDescent="0.25">
      <c r="B29" s="103"/>
      <c r="D29" s="21" t="s">
        <v>31</v>
      </c>
      <c r="E29" s="21"/>
      <c r="F29" s="32"/>
      <c r="G29" s="21"/>
      <c r="H29" s="32"/>
      <c r="I29" s="32"/>
      <c r="J29" s="32"/>
      <c r="K29" s="21"/>
      <c r="L29" s="30"/>
      <c r="M29" s="30"/>
      <c r="N29" s="16"/>
    </row>
    <row r="30" spans="2:14" x14ac:dyDescent="0.25">
      <c r="B30" s="103"/>
      <c r="D30" s="21" t="s">
        <v>32</v>
      </c>
      <c r="E30" s="21"/>
      <c r="F30" s="32"/>
      <c r="G30" s="32"/>
      <c r="H30" s="32"/>
      <c r="I30" s="32"/>
      <c r="J30" s="32"/>
      <c r="K30" s="32"/>
      <c r="L30" s="33"/>
      <c r="M30" s="33"/>
      <c r="N30" s="16"/>
    </row>
    <row r="31" spans="2:14" x14ac:dyDescent="0.25">
      <c r="B31" s="103"/>
      <c r="D31" s="21" t="s">
        <v>33</v>
      </c>
      <c r="E31" s="21"/>
      <c r="F31" s="30"/>
      <c r="G31" s="32"/>
      <c r="H31" s="30"/>
      <c r="I31" s="30"/>
      <c r="J31" s="30"/>
      <c r="K31" s="32"/>
      <c r="L31" s="30"/>
      <c r="M31" s="30"/>
      <c r="N31" s="16"/>
    </row>
    <row r="32" spans="2:14" ht="15.75" customHeight="1" x14ac:dyDescent="0.25">
      <c r="B32" s="103"/>
      <c r="D32" s="21"/>
      <c r="E32" s="21"/>
      <c r="F32" s="33"/>
      <c r="G32" s="30"/>
      <c r="H32" s="33"/>
      <c r="I32" s="33"/>
      <c r="J32" s="33"/>
      <c r="K32" s="30"/>
      <c r="L32" s="34"/>
      <c r="M32" s="34"/>
      <c r="N32" s="16"/>
    </row>
    <row r="33" spans="2:14" ht="33" customHeight="1" x14ac:dyDescent="0.25">
      <c r="B33" s="103"/>
      <c r="D33" s="117" t="s">
        <v>34</v>
      </c>
      <c r="E33" s="117"/>
      <c r="F33" s="117"/>
      <c r="G33" s="117"/>
      <c r="H33" s="117"/>
      <c r="I33" s="117"/>
      <c r="J33" s="117"/>
      <c r="K33" s="117"/>
      <c r="L33" s="117"/>
      <c r="M33" s="34"/>
      <c r="N33" s="16"/>
    </row>
    <row r="34" spans="2:14" ht="15.75" customHeight="1" x14ac:dyDescent="0.25">
      <c r="B34" s="103"/>
      <c r="D34" s="21" t="s">
        <v>35</v>
      </c>
      <c r="E34" s="21"/>
      <c r="F34" s="33"/>
      <c r="G34" s="33"/>
      <c r="H34" s="33"/>
      <c r="I34" s="33"/>
      <c r="J34" s="33"/>
      <c r="K34" s="33"/>
      <c r="L34" s="34"/>
      <c r="M34" s="34"/>
      <c r="N34" s="16"/>
    </row>
    <row r="35" spans="2:14" ht="15.75" customHeight="1" x14ac:dyDescent="0.25">
      <c r="B35" s="103"/>
      <c r="D35" s="21"/>
      <c r="E35" s="21"/>
      <c r="F35" s="33"/>
      <c r="G35" s="33"/>
      <c r="H35" s="33"/>
      <c r="I35" s="33"/>
      <c r="J35" s="33"/>
      <c r="K35" s="33"/>
      <c r="L35" s="34"/>
      <c r="M35" s="34"/>
      <c r="N35" s="16"/>
    </row>
    <row r="36" spans="2:14" x14ac:dyDescent="0.25">
      <c r="B36" s="103"/>
      <c r="D36" s="35" t="s">
        <v>96</v>
      </c>
      <c r="E36" s="16"/>
      <c r="F36" s="16"/>
      <c r="G36" s="16"/>
      <c r="H36" s="16"/>
      <c r="I36" s="16"/>
      <c r="J36" s="16"/>
      <c r="K36" s="16"/>
      <c r="L36" s="16"/>
      <c r="M36" s="16"/>
      <c r="N36" s="16"/>
    </row>
    <row r="37" spans="2:14" x14ac:dyDescent="0.25">
      <c r="B37" s="103"/>
      <c r="D37" s="35"/>
      <c r="E37" s="16"/>
      <c r="F37" s="16"/>
      <c r="G37" s="16"/>
      <c r="H37" s="16"/>
      <c r="I37" s="16"/>
      <c r="J37" s="16"/>
      <c r="K37" s="16"/>
      <c r="L37" s="16"/>
      <c r="M37" s="16"/>
      <c r="N37" s="16"/>
    </row>
    <row r="38" spans="2:14" x14ac:dyDescent="0.25">
      <c r="B38" s="103"/>
      <c r="D38" s="55" t="s">
        <v>36</v>
      </c>
      <c r="E38" s="55"/>
      <c r="F38" s="56"/>
      <c r="G38" s="56"/>
      <c r="H38" s="56"/>
      <c r="I38" s="56"/>
      <c r="J38" s="16"/>
      <c r="K38" s="16"/>
      <c r="L38" s="16"/>
      <c r="M38" s="16"/>
      <c r="N38" s="16"/>
    </row>
    <row r="39" spans="2:14" x14ac:dyDescent="0.25">
      <c r="B39" s="103"/>
      <c r="D39" s="30"/>
      <c r="E39" s="30"/>
      <c r="F39" s="30"/>
      <c r="G39" s="30"/>
      <c r="H39" s="30"/>
      <c r="I39" s="30"/>
      <c r="J39" s="16"/>
      <c r="K39" s="16"/>
      <c r="L39" s="16"/>
      <c r="M39" s="16"/>
      <c r="N39" s="16"/>
    </row>
    <row r="40" spans="2:14" x14ac:dyDescent="0.25">
      <c r="B40" s="103"/>
      <c r="D40" s="30" t="s">
        <v>37</v>
      </c>
      <c r="E40" s="30"/>
      <c r="F40" s="30"/>
      <c r="G40" s="30"/>
      <c r="H40" s="96"/>
      <c r="I40" s="21" t="str">
        <f>IF(H40="","",IF(H40='Lösung Aufgabe 1'!G38,"Richtig","Falsch"))</f>
        <v/>
      </c>
      <c r="J40" s="16"/>
      <c r="K40" s="16"/>
      <c r="L40" s="16"/>
      <c r="M40" s="16"/>
      <c r="N40" s="16"/>
    </row>
    <row r="41" spans="2:14" x14ac:dyDescent="0.25">
      <c r="B41" s="103"/>
      <c r="D41" s="30" t="s">
        <v>38</v>
      </c>
      <c r="E41" s="30"/>
      <c r="F41" s="30"/>
      <c r="G41" s="30"/>
      <c r="H41" s="96"/>
      <c r="I41" s="21" t="str">
        <f>IF(H41="","",IF(H41='Lösung Aufgabe 1'!G39,"Richtig","Falsch"))</f>
        <v/>
      </c>
      <c r="J41" s="16"/>
      <c r="K41" s="16"/>
      <c r="L41" s="16"/>
      <c r="M41" s="16"/>
      <c r="N41" s="16"/>
    </row>
    <row r="42" spans="2:14" x14ac:dyDescent="0.25">
      <c r="B42" s="103"/>
      <c r="D42" s="30" t="s">
        <v>39</v>
      </c>
      <c r="E42" s="30"/>
      <c r="F42" s="30"/>
      <c r="G42" s="30"/>
      <c r="H42" s="96"/>
      <c r="I42" s="21" t="str">
        <f>IF(H42="","",IF(H42='Lösung Aufgabe 1'!G40,"Richtig","Falsch"))</f>
        <v/>
      </c>
      <c r="J42" s="16"/>
      <c r="K42" s="16"/>
      <c r="L42" s="16"/>
      <c r="M42" s="16"/>
      <c r="N42" s="16"/>
    </row>
    <row r="43" spans="2:14" x14ac:dyDescent="0.25">
      <c r="B43" s="103"/>
      <c r="D43" s="30" t="s">
        <v>40</v>
      </c>
      <c r="E43" s="30"/>
      <c r="F43" s="30"/>
      <c r="G43" s="30"/>
      <c r="H43" s="96"/>
      <c r="I43" s="21" t="str">
        <f>IF(H43="","",IF(H43='Lösung Aufgabe 1'!G41,"Richtig","Falsch"))</f>
        <v/>
      </c>
    </row>
    <row r="44" spans="2:14" x14ac:dyDescent="0.25">
      <c r="B44" s="103"/>
      <c r="D44" s="30" t="s">
        <v>41</v>
      </c>
      <c r="E44" s="30"/>
      <c r="F44" s="30"/>
      <c r="G44" s="30"/>
      <c r="H44" s="96"/>
      <c r="I44" s="21" t="str">
        <f>IF(H44="","",IF(H44='Lösung Aufgabe 1'!G42,"Richtig","Falsch"))</f>
        <v/>
      </c>
    </row>
    <row r="45" spans="2:14" x14ac:dyDescent="0.25">
      <c r="B45" s="103"/>
      <c r="D45" s="30" t="s">
        <v>42</v>
      </c>
      <c r="E45" s="30"/>
      <c r="F45" s="30"/>
      <c r="G45" s="30"/>
      <c r="H45" s="96"/>
      <c r="I45" s="21" t="str">
        <f>IF(H45="","",IF(H45='Lösung Aufgabe 1'!G43,"Richtig","Falsch"))</f>
        <v/>
      </c>
    </row>
    <row r="46" spans="2:14" x14ac:dyDescent="0.25">
      <c r="B46" s="103"/>
      <c r="D46" s="30" t="s">
        <v>43</v>
      </c>
      <c r="E46" s="30"/>
      <c r="F46" s="30"/>
      <c r="G46" s="30"/>
      <c r="H46" s="96"/>
      <c r="I46" s="21" t="str">
        <f>IF(H46="","",IF(H46='Lösung Aufgabe 1'!G44,"Richtig","Falsch"))</f>
        <v/>
      </c>
    </row>
    <row r="47" spans="2:14" x14ac:dyDescent="0.25">
      <c r="B47" s="103"/>
      <c r="D47" s="30" t="s">
        <v>44</v>
      </c>
      <c r="E47" s="30"/>
      <c r="F47" s="30"/>
      <c r="G47" s="30"/>
      <c r="H47" s="96"/>
      <c r="I47" s="21" t="str">
        <f>IF(H47="","",IF(H47='Lösung Aufgabe 1'!G45,"Richtig","Falsch"))</f>
        <v/>
      </c>
    </row>
    <row r="48" spans="2:14" x14ac:dyDescent="0.25">
      <c r="B48" s="103"/>
      <c r="D48" s="30" t="s">
        <v>45</v>
      </c>
      <c r="E48" s="30"/>
      <c r="F48" s="30"/>
      <c r="G48" s="30"/>
      <c r="H48" s="96"/>
      <c r="I48" s="21" t="str">
        <f>IF(H48="","",IF(H48='Lösung Aufgabe 1'!G46,"Richtig","Falsch"))</f>
        <v/>
      </c>
    </row>
    <row r="49" spans="2:9" x14ac:dyDescent="0.25">
      <c r="B49" s="103"/>
      <c r="D49" s="30"/>
      <c r="E49" s="30"/>
      <c r="F49" s="30"/>
      <c r="G49" s="30"/>
      <c r="H49" s="30"/>
      <c r="I49" s="30"/>
    </row>
    <row r="50" spans="2:9" x14ac:dyDescent="0.25">
      <c r="B50" s="103"/>
      <c r="D50" s="58" t="s">
        <v>46</v>
      </c>
      <c r="E50" s="58"/>
      <c r="F50" s="130"/>
      <c r="G50" s="131"/>
      <c r="H50" s="132"/>
      <c r="I50" s="30"/>
    </row>
    <row r="51" spans="2:9" x14ac:dyDescent="0.25">
      <c r="B51" s="103"/>
      <c r="D51" s="30"/>
      <c r="E51" s="30"/>
      <c r="F51" s="133"/>
      <c r="G51" s="134"/>
      <c r="H51" s="135"/>
      <c r="I51" s="30"/>
    </row>
    <row r="52" spans="2:9" x14ac:dyDescent="0.25">
      <c r="B52" s="103"/>
      <c r="D52" s="30"/>
      <c r="E52" s="30"/>
      <c r="F52" s="30"/>
      <c r="G52" s="30"/>
      <c r="H52" s="30"/>
      <c r="I52" s="30"/>
    </row>
    <row r="53" spans="2:9" x14ac:dyDescent="0.25">
      <c r="B53" s="103"/>
      <c r="D53" s="30"/>
      <c r="E53" s="30"/>
      <c r="F53" s="30"/>
      <c r="G53" s="30"/>
      <c r="H53" s="30"/>
      <c r="I53" s="30"/>
    </row>
    <row r="54" spans="2:9" x14ac:dyDescent="0.25">
      <c r="B54" s="103"/>
      <c r="D54" s="30"/>
      <c r="E54" s="30"/>
      <c r="F54" s="30"/>
      <c r="G54" s="30"/>
      <c r="H54" s="30"/>
      <c r="I54" s="30"/>
    </row>
    <row r="55" spans="2:9" x14ac:dyDescent="0.25">
      <c r="B55" s="103"/>
      <c r="D55" s="55" t="s">
        <v>47</v>
      </c>
      <c r="E55" s="55"/>
      <c r="F55" s="56"/>
      <c r="G55" s="25"/>
      <c r="H55" s="25"/>
      <c r="I55" s="25"/>
    </row>
    <row r="56" spans="2:9" x14ac:dyDescent="0.25">
      <c r="B56" s="103"/>
      <c r="D56" s="21"/>
      <c r="E56" s="21"/>
      <c r="F56" s="21"/>
      <c r="G56" s="21"/>
      <c r="H56" s="21"/>
      <c r="I56" s="21"/>
    </row>
    <row r="57" spans="2:9" x14ac:dyDescent="0.25">
      <c r="B57" s="103"/>
      <c r="D57" s="21" t="s">
        <v>16</v>
      </c>
      <c r="E57" s="21"/>
      <c r="F57" s="22"/>
      <c r="G57" s="53"/>
      <c r="H57" s="97"/>
      <c r="I57" s="21" t="str">
        <f>IF(H57="","",IF(H57='Lösung Aufgabe 1'!G55,"Richtig","Falsch"))</f>
        <v/>
      </c>
    </row>
    <row r="58" spans="2:9" x14ac:dyDescent="0.25">
      <c r="B58" s="103"/>
      <c r="D58" s="21" t="s">
        <v>48</v>
      </c>
      <c r="E58" s="21"/>
      <c r="F58" s="22"/>
      <c r="G58" s="53"/>
      <c r="H58" s="97"/>
      <c r="I58" s="21" t="str">
        <f>IF(H58="","",IF(H58='Lösung Aufgabe 1'!G56,"Richtig","Falsch"))</f>
        <v/>
      </c>
    </row>
    <row r="59" spans="2:9" x14ac:dyDescent="0.25">
      <c r="B59" s="103"/>
      <c r="D59" s="21" t="s">
        <v>49</v>
      </c>
      <c r="E59" s="21"/>
      <c r="F59" s="22"/>
      <c r="G59" s="53"/>
      <c r="H59" s="97"/>
      <c r="I59" s="21" t="str">
        <f>IF(H59="","",IF(H59='Lösung Aufgabe 1'!G57,"Richtig","Falsch"))</f>
        <v/>
      </c>
    </row>
    <row r="60" spans="2:9" x14ac:dyDescent="0.25">
      <c r="B60" s="103"/>
      <c r="D60" s="21" t="s">
        <v>50</v>
      </c>
      <c r="E60" s="21"/>
      <c r="F60" s="22"/>
      <c r="G60" s="53"/>
      <c r="H60" s="97"/>
      <c r="I60" s="21" t="str">
        <f>IF(H60="","",IF(H60='Lösung Aufgabe 1'!G58,"Richtig","Falsch"))</f>
        <v/>
      </c>
    </row>
    <row r="61" spans="2:9" x14ac:dyDescent="0.25">
      <c r="B61" s="103"/>
      <c r="D61" s="59" t="s">
        <v>51</v>
      </c>
      <c r="E61" s="59"/>
      <c r="F61" s="22"/>
      <c r="G61" s="53"/>
      <c r="H61" s="97"/>
      <c r="I61" s="21" t="str">
        <f>IF(H61="","",IF(H61='Lösung Aufgabe 1'!G59,"Richtig","Falsch"))</f>
        <v/>
      </c>
    </row>
    <row r="62" spans="2:9" x14ac:dyDescent="0.25">
      <c r="B62" s="103"/>
      <c r="D62" s="59"/>
      <c r="E62" s="59"/>
      <c r="F62" s="59"/>
      <c r="G62" s="59"/>
      <c r="H62" s="59"/>
      <c r="I62" s="24"/>
    </row>
    <row r="63" spans="2:9" x14ac:dyDescent="0.25">
      <c r="B63" s="103"/>
      <c r="D63" s="59"/>
      <c r="E63" s="59"/>
      <c r="F63" s="59"/>
      <c r="G63" s="59"/>
      <c r="H63" s="59"/>
      <c r="I63" s="24"/>
    </row>
    <row r="64" spans="2:9" x14ac:dyDescent="0.25">
      <c r="B64" s="103"/>
      <c r="D64" s="21" t="s">
        <v>52</v>
      </c>
      <c r="E64" s="21"/>
      <c r="F64" s="22"/>
      <c r="G64" s="53"/>
      <c r="H64" s="60"/>
      <c r="I64" s="24"/>
    </row>
    <row r="65" spans="2:9" x14ac:dyDescent="0.25">
      <c r="B65" s="103"/>
      <c r="D65" s="21"/>
      <c r="E65" s="21"/>
      <c r="F65" s="22"/>
      <c r="G65" s="53"/>
      <c r="H65" s="60"/>
      <c r="I65" s="24"/>
    </row>
    <row r="66" spans="2:9" x14ac:dyDescent="0.25">
      <c r="B66" s="103"/>
      <c r="D66" s="21" t="s">
        <v>53</v>
      </c>
      <c r="E66" s="21"/>
      <c r="F66" s="22"/>
      <c r="G66" s="53"/>
      <c r="H66" s="97"/>
      <c r="I66" s="21" t="str">
        <f>IF(H66="","",IF(H66='Lösung Aufgabe 1'!G64,"Richtig","Falsch"))</f>
        <v/>
      </c>
    </row>
    <row r="67" spans="2:9" x14ac:dyDescent="0.25">
      <c r="B67" s="103"/>
      <c r="D67" s="27"/>
      <c r="E67" s="27"/>
      <c r="F67" s="22"/>
      <c r="G67" s="53"/>
      <c r="H67" s="60"/>
      <c r="I67" s="24"/>
    </row>
    <row r="68" spans="2:9" x14ac:dyDescent="0.25">
      <c r="B68" s="103"/>
      <c r="D68" s="58" t="s">
        <v>46</v>
      </c>
      <c r="E68" s="58"/>
      <c r="F68" s="120"/>
      <c r="G68" s="121"/>
      <c r="H68" s="122"/>
      <c r="I68" s="24"/>
    </row>
    <row r="69" spans="2:9" x14ac:dyDescent="0.25">
      <c r="B69" s="103"/>
      <c r="D69" s="30"/>
      <c r="E69" s="30"/>
      <c r="F69" s="126"/>
      <c r="G69" s="127"/>
      <c r="H69" s="128"/>
      <c r="I69" s="24"/>
    </row>
    <row r="70" spans="2:9" x14ac:dyDescent="0.25">
      <c r="B70" s="103"/>
      <c r="D70" s="30"/>
      <c r="E70" s="30"/>
      <c r="F70" s="30"/>
      <c r="G70" s="30"/>
      <c r="H70" s="30"/>
      <c r="I70" s="24"/>
    </row>
    <row r="71" spans="2:9" x14ac:dyDescent="0.25">
      <c r="B71" s="103"/>
      <c r="D71" s="27"/>
      <c r="E71" s="27"/>
      <c r="F71" s="22"/>
      <c r="G71" s="53"/>
      <c r="H71" s="60"/>
      <c r="I71" s="24"/>
    </row>
    <row r="72" spans="2:9" x14ac:dyDescent="0.25">
      <c r="B72" s="103"/>
      <c r="D72" s="27"/>
      <c r="E72" s="27"/>
      <c r="F72" s="22"/>
      <c r="G72" s="53"/>
      <c r="H72" s="60"/>
      <c r="I72" s="24"/>
    </row>
    <row r="73" spans="2:9" x14ac:dyDescent="0.25">
      <c r="B73" s="103"/>
      <c r="D73" s="55" t="s">
        <v>54</v>
      </c>
      <c r="E73" s="55"/>
      <c r="F73" s="56"/>
      <c r="G73" s="25"/>
      <c r="H73" s="25"/>
      <c r="I73" s="25"/>
    </row>
    <row r="74" spans="2:9" x14ac:dyDescent="0.25">
      <c r="B74" s="103"/>
      <c r="D74" s="21"/>
      <c r="E74" s="21"/>
      <c r="F74" s="21"/>
      <c r="G74" s="21"/>
      <c r="H74" s="21"/>
      <c r="I74" s="21"/>
    </row>
    <row r="75" spans="2:9" x14ac:dyDescent="0.25">
      <c r="B75" s="103"/>
      <c r="D75" s="21" t="s">
        <v>55</v>
      </c>
      <c r="E75" s="21"/>
      <c r="F75" s="21"/>
      <c r="G75" s="21"/>
      <c r="H75" s="21"/>
      <c r="I75" s="21"/>
    </row>
    <row r="76" spans="2:9" x14ac:dyDescent="0.25">
      <c r="B76" s="103"/>
      <c r="D76" s="21"/>
      <c r="E76" s="21"/>
      <c r="F76" s="21"/>
      <c r="G76" s="21"/>
      <c r="H76" s="21"/>
      <c r="I76" s="21"/>
    </row>
    <row r="77" spans="2:9" x14ac:dyDescent="0.25">
      <c r="B77" s="103"/>
      <c r="D77" s="59" t="s">
        <v>56</v>
      </c>
      <c r="E77" s="59"/>
      <c r="F77" s="22"/>
      <c r="G77" s="53"/>
      <c r="H77" s="97"/>
      <c r="I77" s="21" t="str">
        <f>IF(H77="","",IF(H77='Lösung Aufgabe 1'!G75,"Richtig","Falsch"))</f>
        <v/>
      </c>
    </row>
    <row r="78" spans="2:9" x14ac:dyDescent="0.25">
      <c r="B78" s="103"/>
      <c r="D78" s="27"/>
      <c r="E78" s="27"/>
      <c r="F78" s="22"/>
      <c r="G78" s="53"/>
      <c r="H78" s="60"/>
      <c r="I78" s="24"/>
    </row>
    <row r="79" spans="2:9" x14ac:dyDescent="0.25">
      <c r="B79" s="103"/>
      <c r="D79" s="58" t="s">
        <v>46</v>
      </c>
      <c r="E79" s="58"/>
      <c r="F79" s="120"/>
      <c r="G79" s="121"/>
      <c r="H79" s="122"/>
      <c r="I79" s="24"/>
    </row>
    <row r="80" spans="2:9" x14ac:dyDescent="0.25">
      <c r="B80" s="103"/>
      <c r="D80" s="30"/>
      <c r="E80" s="30"/>
      <c r="F80" s="123"/>
      <c r="G80" s="124"/>
      <c r="H80" s="125"/>
      <c r="I80" s="24"/>
    </row>
    <row r="81" spans="2:10" x14ac:dyDescent="0.25">
      <c r="B81" s="103"/>
      <c r="D81" s="30"/>
      <c r="E81" s="30"/>
      <c r="F81" s="126"/>
      <c r="G81" s="127"/>
      <c r="H81" s="128"/>
      <c r="I81" s="24"/>
    </row>
    <row r="82" spans="2:10" x14ac:dyDescent="0.25">
      <c r="B82" s="103"/>
      <c r="D82" s="27"/>
      <c r="E82" s="27"/>
      <c r="F82" s="22"/>
      <c r="G82" s="53"/>
      <c r="H82" s="60"/>
      <c r="I82" s="24"/>
    </row>
    <row r="83" spans="2:10" x14ac:dyDescent="0.25">
      <c r="B83" s="103"/>
      <c r="D83" s="27"/>
      <c r="E83" s="27"/>
      <c r="F83" s="22"/>
      <c r="G83" s="53"/>
      <c r="H83" s="60"/>
      <c r="I83" s="24"/>
    </row>
    <row r="84" spans="2:10" x14ac:dyDescent="0.25">
      <c r="B84" s="103"/>
      <c r="D84" s="27"/>
      <c r="E84" s="27"/>
      <c r="F84" s="22"/>
      <c r="G84" s="53"/>
      <c r="H84" s="60"/>
      <c r="I84" s="24"/>
    </row>
    <row r="85" spans="2:10" x14ac:dyDescent="0.25">
      <c r="B85" s="103"/>
      <c r="D85" s="55" t="s">
        <v>57</v>
      </c>
      <c r="E85" s="55"/>
      <c r="F85" s="56"/>
      <c r="G85" s="25"/>
      <c r="H85" s="25"/>
      <c r="I85" s="25"/>
    </row>
    <row r="86" spans="2:10" x14ac:dyDescent="0.25">
      <c r="B86" s="103"/>
      <c r="D86" s="21"/>
      <c r="E86" s="21"/>
      <c r="F86" s="21"/>
      <c r="G86" s="21"/>
      <c r="H86" s="21"/>
      <c r="I86" s="21"/>
    </row>
    <row r="87" spans="2:10" ht="16.5" thickBot="1" x14ac:dyDescent="0.3">
      <c r="B87" s="103"/>
      <c r="D87" s="110" t="s">
        <v>100</v>
      </c>
      <c r="E87" s="110"/>
      <c r="F87" s="110"/>
      <c r="G87" s="110"/>
      <c r="H87" s="110"/>
      <c r="I87" s="110"/>
    </row>
    <row r="88" spans="2:10" x14ac:dyDescent="0.25">
      <c r="B88" s="103"/>
      <c r="D88" s="21" t="s">
        <v>7</v>
      </c>
      <c r="E88" s="21" t="str">
        <f>IF(F88="","",IF(F88='Lösung Aufgabe 1'!E86,"Richtig","Falsch"))</f>
        <v/>
      </c>
      <c r="F88" s="98"/>
      <c r="G88" s="23"/>
      <c r="H88" s="21" t="s">
        <v>8</v>
      </c>
      <c r="I88" s="22">
        <v>22</v>
      </c>
    </row>
    <row r="89" spans="2:10" x14ac:dyDescent="0.25">
      <c r="B89" s="103"/>
      <c r="D89" s="21" t="s">
        <v>58</v>
      </c>
      <c r="E89" s="21"/>
      <c r="F89" s="22">
        <v>5</v>
      </c>
      <c r="G89" s="23"/>
      <c r="H89" s="21"/>
      <c r="I89" s="22"/>
    </row>
    <row r="90" spans="2:10" x14ac:dyDescent="0.25">
      <c r="B90" s="103"/>
      <c r="D90" s="21" t="s">
        <v>11</v>
      </c>
      <c r="E90" s="21"/>
      <c r="F90" s="22">
        <v>18</v>
      </c>
      <c r="G90" s="23"/>
      <c r="H90" s="21" t="s">
        <v>12</v>
      </c>
      <c r="I90" s="98"/>
      <c r="J90" s="21" t="str">
        <f>IF(I90="","",IF(I90='Lösung Aufgabe 1'!H88,"Richtig","Falsch"))</f>
        <v/>
      </c>
    </row>
    <row r="91" spans="2:10" x14ac:dyDescent="0.25">
      <c r="B91" s="103"/>
      <c r="D91" s="21" t="s">
        <v>14</v>
      </c>
      <c r="E91" s="21"/>
      <c r="F91" s="22">
        <v>27</v>
      </c>
      <c r="G91" s="23"/>
      <c r="H91" s="21" t="s">
        <v>15</v>
      </c>
      <c r="I91" s="98"/>
      <c r="J91" s="21" t="str">
        <f>IF(I91="","",IF(I91='Lösung Aufgabe 1'!H89,"Richtig","Falsch"))</f>
        <v/>
      </c>
    </row>
    <row r="92" spans="2:10" x14ac:dyDescent="0.25">
      <c r="B92" s="103"/>
      <c r="D92" s="27"/>
      <c r="E92" s="27"/>
      <c r="F92" s="22"/>
      <c r="G92" s="23"/>
      <c r="H92" s="21" t="s">
        <v>17</v>
      </c>
      <c r="I92" s="26">
        <v>9</v>
      </c>
    </row>
    <row r="93" spans="2:10" x14ac:dyDescent="0.25">
      <c r="B93" s="103"/>
      <c r="D93" s="21" t="s">
        <v>19</v>
      </c>
      <c r="E93" s="21" t="str">
        <f>IF(F93="","",IF(F93='Lösung Aufgabe 1'!E91,"Richtig","Falsch"))</f>
        <v/>
      </c>
      <c r="F93" s="98"/>
      <c r="G93" s="23"/>
      <c r="H93" s="21"/>
      <c r="I93" s="24"/>
    </row>
    <row r="94" spans="2:10" ht="15.75" customHeight="1" x14ac:dyDescent="0.25">
      <c r="B94" s="103"/>
      <c r="D94" s="117" t="s">
        <v>21</v>
      </c>
      <c r="E94" s="118"/>
      <c r="F94" s="98"/>
      <c r="G94" s="23"/>
      <c r="H94" s="21" t="s">
        <v>22</v>
      </c>
      <c r="I94" s="26">
        <v>50</v>
      </c>
    </row>
    <row r="95" spans="2:10" x14ac:dyDescent="0.25">
      <c r="B95" s="103"/>
      <c r="D95" s="25"/>
      <c r="E95" s="25"/>
      <c r="F95" s="21" t="str">
        <f>IF(F94="","",IF(F94='Lösung Aufgabe 1'!E92,"Richtig","Falsch"))</f>
        <v/>
      </c>
      <c r="G95" s="23"/>
      <c r="H95" s="25" t="s">
        <v>24</v>
      </c>
      <c r="I95" s="61">
        <v>26</v>
      </c>
    </row>
    <row r="96" spans="2:10" x14ac:dyDescent="0.25">
      <c r="B96" s="103"/>
      <c r="D96" s="21"/>
      <c r="E96" s="21"/>
      <c r="F96" s="98"/>
      <c r="G96" s="23"/>
      <c r="H96" s="57"/>
      <c r="I96" s="98"/>
    </row>
    <row r="97" spans="2:10" x14ac:dyDescent="0.25">
      <c r="B97" s="103"/>
      <c r="D97" s="21"/>
      <c r="E97" s="21"/>
      <c r="F97" s="21" t="str">
        <f>IF(F96="","",IF(F96='Lösung Aufgabe 1'!E94,"Richtig","Falsch"))</f>
        <v/>
      </c>
      <c r="G97" s="23"/>
      <c r="H97" s="21"/>
      <c r="I97" s="21" t="str">
        <f>IF(I96="","",IF(I96='Lösung Aufgabe 1'!H94,"Richtig","Falsch"))</f>
        <v/>
      </c>
    </row>
    <row r="98" spans="2:10" x14ac:dyDescent="0.25">
      <c r="B98" s="103"/>
      <c r="D98" s="27"/>
      <c r="E98" s="27"/>
      <c r="F98" s="22"/>
      <c r="G98" s="53"/>
      <c r="H98" s="60"/>
      <c r="I98" s="24"/>
    </row>
    <row r="99" spans="2:10" x14ac:dyDescent="0.25">
      <c r="B99" s="103"/>
      <c r="D99" s="27"/>
      <c r="E99" s="27"/>
      <c r="F99" s="22"/>
      <c r="G99" s="53"/>
      <c r="H99" s="60"/>
      <c r="I99" s="24"/>
    </row>
    <row r="100" spans="2:10" x14ac:dyDescent="0.25">
      <c r="B100" s="103"/>
      <c r="D100" s="21" t="s">
        <v>37</v>
      </c>
      <c r="E100" s="21"/>
      <c r="F100" s="22"/>
      <c r="G100" s="53"/>
      <c r="H100" s="97"/>
      <c r="I100" s="21" t="str">
        <f>IF(H100="","",IF(H100='Lösung Aufgabe 1'!G98,"Richtig","Falsch"))</f>
        <v/>
      </c>
    </row>
    <row r="101" spans="2:10" x14ac:dyDescent="0.25">
      <c r="B101" s="103"/>
      <c r="D101" s="27"/>
      <c r="E101" s="27"/>
      <c r="F101" s="22"/>
      <c r="G101" s="53"/>
      <c r="H101" s="60"/>
      <c r="I101" s="24"/>
    </row>
    <row r="102" spans="2:10" x14ac:dyDescent="0.25">
      <c r="B102" s="103"/>
      <c r="D102" s="58" t="s">
        <v>46</v>
      </c>
      <c r="E102" s="58"/>
      <c r="F102" s="111"/>
      <c r="G102" s="112"/>
      <c r="H102" s="113"/>
      <c r="I102" s="24"/>
    </row>
    <row r="103" spans="2:10" x14ac:dyDescent="0.25">
      <c r="B103" s="103"/>
      <c r="D103" s="30"/>
      <c r="E103" s="30"/>
      <c r="F103" s="114"/>
      <c r="G103" s="115"/>
      <c r="H103" s="116"/>
      <c r="I103" s="24"/>
    </row>
    <row r="104" spans="2:10" x14ac:dyDescent="0.25">
      <c r="B104" s="103"/>
      <c r="D104" s="27"/>
      <c r="E104" s="27"/>
      <c r="F104" s="22"/>
      <c r="G104" s="53"/>
      <c r="H104" s="60"/>
      <c r="I104" s="24"/>
    </row>
    <row r="105" spans="2:10" x14ac:dyDescent="0.25">
      <c r="D105" s="27"/>
      <c r="E105" s="27"/>
      <c r="F105" s="22"/>
      <c r="G105" s="53"/>
      <c r="H105" s="60"/>
      <c r="I105" s="24"/>
    </row>
    <row r="106" spans="2:10" x14ac:dyDescent="0.25">
      <c r="D106" s="169"/>
      <c r="E106" s="169"/>
      <c r="F106" s="170"/>
      <c r="G106" s="171"/>
      <c r="H106" s="172"/>
      <c r="I106" s="173"/>
      <c r="J106" s="90"/>
    </row>
    <row r="107" spans="2:10" x14ac:dyDescent="0.25">
      <c r="D107" s="91"/>
      <c r="E107" s="91"/>
      <c r="F107" s="92"/>
      <c r="G107" s="93"/>
      <c r="H107" s="92"/>
      <c r="I107" s="92"/>
      <c r="J107" s="90"/>
    </row>
    <row r="108" spans="2:10" x14ac:dyDescent="0.25">
      <c r="D108" s="90"/>
      <c r="E108" s="90"/>
      <c r="F108" s="90"/>
      <c r="G108" s="90"/>
      <c r="H108" s="90"/>
      <c r="I108" s="90"/>
      <c r="J108" s="90"/>
    </row>
    <row r="109" spans="2:10" s="62" customFormat="1" hidden="1" x14ac:dyDescent="0.25">
      <c r="D109" s="101"/>
      <c r="E109" s="101"/>
      <c r="F109" s="101"/>
      <c r="G109" s="101"/>
      <c r="H109" s="101"/>
      <c r="I109" s="101"/>
      <c r="J109" s="101"/>
    </row>
    <row r="110" spans="2:10" s="62" customFormat="1" hidden="1" x14ac:dyDescent="0.25"/>
    <row r="111" spans="2:10" s="62" customFormat="1" hidden="1" x14ac:dyDescent="0.25"/>
    <row r="112" spans="2:10" s="62" customFormat="1" hidden="1" x14ac:dyDescent="0.25"/>
    <row r="113" s="62" customFormat="1" hidden="1" x14ac:dyDescent="0.25"/>
    <row r="114" s="62" customFormat="1" hidden="1" x14ac:dyDescent="0.25"/>
    <row r="115" s="62" customFormat="1" hidden="1" x14ac:dyDescent="0.25"/>
    <row r="116" s="62" customFormat="1" hidden="1" x14ac:dyDescent="0.25"/>
    <row r="117" s="62" customFormat="1" hidden="1" x14ac:dyDescent="0.25"/>
    <row r="118" s="62" customFormat="1" hidden="1" x14ac:dyDescent="0.25"/>
    <row r="119" s="62" customFormat="1" hidden="1" x14ac:dyDescent="0.25"/>
    <row r="120" s="62" customFormat="1" hidden="1" x14ac:dyDescent="0.25"/>
    <row r="121" s="62" customFormat="1" hidden="1" x14ac:dyDescent="0.25"/>
    <row r="122" s="62" customFormat="1" hidden="1" x14ac:dyDescent="0.25"/>
    <row r="123" s="62" customFormat="1" hidden="1" x14ac:dyDescent="0.25"/>
    <row r="124" s="62" customFormat="1" hidden="1" x14ac:dyDescent="0.25"/>
    <row r="125" s="62" customFormat="1" hidden="1" x14ac:dyDescent="0.25"/>
    <row r="126" s="62" customFormat="1" hidden="1" x14ac:dyDescent="0.25"/>
    <row r="127" s="62" customFormat="1" hidden="1" x14ac:dyDescent="0.25"/>
    <row r="128" s="62" customFormat="1" hidden="1" x14ac:dyDescent="0.25"/>
    <row r="129" s="62" customFormat="1" hidden="1" x14ac:dyDescent="0.25"/>
    <row r="130" s="62" customFormat="1" hidden="1" x14ac:dyDescent="0.25"/>
    <row r="131" s="62" customFormat="1" hidden="1" x14ac:dyDescent="0.25"/>
    <row r="132" s="62" customFormat="1" hidden="1" x14ac:dyDescent="0.25"/>
    <row r="133" s="62" customFormat="1" hidden="1" x14ac:dyDescent="0.25"/>
    <row r="134" s="62" customFormat="1" hidden="1" x14ac:dyDescent="0.25"/>
    <row r="135" s="62" customFormat="1" hidden="1" x14ac:dyDescent="0.25"/>
    <row r="136" s="62" customFormat="1" hidden="1" x14ac:dyDescent="0.25"/>
    <row r="137" s="62" customFormat="1" hidden="1" x14ac:dyDescent="0.25"/>
    <row r="138" s="62" customFormat="1" hidden="1" x14ac:dyDescent="0.25"/>
    <row r="139" s="62" customFormat="1" hidden="1" x14ac:dyDescent="0.25"/>
    <row r="140" s="62" customFormat="1" hidden="1" x14ac:dyDescent="0.25"/>
    <row r="141" s="62" customFormat="1" hidden="1" x14ac:dyDescent="0.25"/>
    <row r="142" s="62" customFormat="1" hidden="1" x14ac:dyDescent="0.25"/>
    <row r="143" s="62" customFormat="1" hidden="1" x14ac:dyDescent="0.25"/>
    <row r="144" s="62" customFormat="1" hidden="1" x14ac:dyDescent="0.25"/>
    <row r="145" s="62" customFormat="1" hidden="1" x14ac:dyDescent="0.25"/>
    <row r="146" s="62" customFormat="1" hidden="1" x14ac:dyDescent="0.25"/>
    <row r="147" s="62" customFormat="1" hidden="1" x14ac:dyDescent="0.25"/>
    <row r="148" s="62" customFormat="1" hidden="1" x14ac:dyDescent="0.25"/>
    <row r="149" s="62" customFormat="1" hidden="1" x14ac:dyDescent="0.25"/>
    <row r="150" s="62" customFormat="1" hidden="1" x14ac:dyDescent="0.25"/>
    <row r="151" s="62" customFormat="1" hidden="1" x14ac:dyDescent="0.25"/>
    <row r="152" s="62" customFormat="1" hidden="1" x14ac:dyDescent="0.25"/>
    <row r="153" s="62" customFormat="1" hidden="1" x14ac:dyDescent="0.25"/>
    <row r="154" s="62" customFormat="1" hidden="1" x14ac:dyDescent="0.25"/>
    <row r="155" s="62" customFormat="1" hidden="1" x14ac:dyDescent="0.25"/>
    <row r="156" s="62" customFormat="1" hidden="1" x14ac:dyDescent="0.25"/>
    <row r="157" s="62" customFormat="1" hidden="1" x14ac:dyDescent="0.25"/>
    <row r="158" s="62" customFormat="1" hidden="1" x14ac:dyDescent="0.25"/>
    <row r="159" s="62" customFormat="1" hidden="1" x14ac:dyDescent="0.25"/>
    <row r="160" s="62" customFormat="1" hidden="1" x14ac:dyDescent="0.25"/>
    <row r="161" s="62" customFormat="1" hidden="1" x14ac:dyDescent="0.25"/>
    <row r="162" s="62" customFormat="1" hidden="1" x14ac:dyDescent="0.25"/>
    <row r="163" s="62" customFormat="1" hidden="1" x14ac:dyDescent="0.25"/>
    <row r="164" s="62" customFormat="1" hidden="1" x14ac:dyDescent="0.25"/>
    <row r="165" s="62" customFormat="1" hidden="1" x14ac:dyDescent="0.25"/>
    <row r="166" s="62" customFormat="1" hidden="1" x14ac:dyDescent="0.25"/>
    <row r="167" s="62" customFormat="1" hidden="1" x14ac:dyDescent="0.25"/>
    <row r="168" s="62" customFormat="1" hidden="1" x14ac:dyDescent="0.25"/>
    <row r="169" s="62" customFormat="1" hidden="1" x14ac:dyDescent="0.25"/>
    <row r="170" s="62" customFormat="1" hidden="1" x14ac:dyDescent="0.25"/>
    <row r="171" s="62" customFormat="1" hidden="1" x14ac:dyDescent="0.25"/>
    <row r="172" s="62" customFormat="1" hidden="1" x14ac:dyDescent="0.25"/>
    <row r="173" s="62" customFormat="1" hidden="1" x14ac:dyDescent="0.25"/>
    <row r="174" s="62" customFormat="1" hidden="1" x14ac:dyDescent="0.25"/>
    <row r="175" s="62" customFormat="1" hidden="1" x14ac:dyDescent="0.25"/>
    <row r="176" s="62" customFormat="1" hidden="1" x14ac:dyDescent="0.25"/>
    <row r="177" s="62" customFormat="1" hidden="1" x14ac:dyDescent="0.25"/>
    <row r="178" s="62" customFormat="1" hidden="1" x14ac:dyDescent="0.25"/>
    <row r="179" s="62" customFormat="1" hidden="1" x14ac:dyDescent="0.25"/>
    <row r="180" s="62" customFormat="1" hidden="1" x14ac:dyDescent="0.25"/>
    <row r="181" s="62" customFormat="1" hidden="1" x14ac:dyDescent="0.25"/>
    <row r="182" s="62" customFormat="1" hidden="1" x14ac:dyDescent="0.25"/>
    <row r="183" s="62" customFormat="1" hidden="1" x14ac:dyDescent="0.25"/>
    <row r="184" s="62" customFormat="1" hidden="1" x14ac:dyDescent="0.25"/>
    <row r="185" s="62" customFormat="1" hidden="1" x14ac:dyDescent="0.25"/>
    <row r="186" s="62" customFormat="1" hidden="1" x14ac:dyDescent="0.25"/>
    <row r="187" s="62" customFormat="1" hidden="1" x14ac:dyDescent="0.25"/>
    <row r="188" s="62" customFormat="1" hidden="1" x14ac:dyDescent="0.25"/>
    <row r="189" s="62" customFormat="1" hidden="1" x14ac:dyDescent="0.25"/>
    <row r="190" s="62" customFormat="1" hidden="1" x14ac:dyDescent="0.25"/>
    <row r="191" s="62" customFormat="1" hidden="1" x14ac:dyDescent="0.25"/>
    <row r="192" s="62" customFormat="1" hidden="1" x14ac:dyDescent="0.25"/>
    <row r="193" s="62" customFormat="1" hidden="1" x14ac:dyDescent="0.25"/>
    <row r="194" s="62" customFormat="1" hidden="1" x14ac:dyDescent="0.25"/>
    <row r="195" s="62" customFormat="1" hidden="1" x14ac:dyDescent="0.25"/>
    <row r="196" s="62" customFormat="1" hidden="1" x14ac:dyDescent="0.25"/>
    <row r="197" s="62" customFormat="1" hidden="1" x14ac:dyDescent="0.25"/>
    <row r="198" s="62" customFormat="1" hidden="1" x14ac:dyDescent="0.25"/>
    <row r="199" s="62" customFormat="1" hidden="1" x14ac:dyDescent="0.25"/>
    <row r="200" s="62" customFormat="1" hidden="1" x14ac:dyDescent="0.25"/>
    <row r="201" s="62" customFormat="1" hidden="1" x14ac:dyDescent="0.25"/>
    <row r="202" s="62" customFormat="1" hidden="1" x14ac:dyDescent="0.25"/>
    <row r="203" s="62" customFormat="1" hidden="1" x14ac:dyDescent="0.25"/>
    <row r="204" s="62" customFormat="1" hidden="1" x14ac:dyDescent="0.25"/>
    <row r="205" s="62" customFormat="1" hidden="1" x14ac:dyDescent="0.25"/>
    <row r="206" s="62" customFormat="1" hidden="1" x14ac:dyDescent="0.25"/>
    <row r="207" s="62" customFormat="1" hidden="1" x14ac:dyDescent="0.25"/>
    <row r="208" s="62" customFormat="1" hidden="1" x14ac:dyDescent="0.25"/>
    <row r="209" s="62" customFormat="1" hidden="1" x14ac:dyDescent="0.25"/>
    <row r="210" s="62" customFormat="1" hidden="1" x14ac:dyDescent="0.25"/>
    <row r="211" s="62" customFormat="1" hidden="1" x14ac:dyDescent="0.25"/>
    <row r="212" s="62" customFormat="1" hidden="1" x14ac:dyDescent="0.25"/>
    <row r="213" s="62" customFormat="1" hidden="1" x14ac:dyDescent="0.25"/>
    <row r="214" s="62" customFormat="1" hidden="1" x14ac:dyDescent="0.25"/>
    <row r="215" s="62" customFormat="1" hidden="1" x14ac:dyDescent="0.25"/>
    <row r="216" s="62" customFormat="1" hidden="1" x14ac:dyDescent="0.25"/>
    <row r="217" s="62" customFormat="1" hidden="1" x14ac:dyDescent="0.25"/>
    <row r="218" s="62" customFormat="1" hidden="1" x14ac:dyDescent="0.25"/>
    <row r="219" s="62" customFormat="1" hidden="1" x14ac:dyDescent="0.25"/>
    <row r="220" s="62" customFormat="1" hidden="1" x14ac:dyDescent="0.25"/>
    <row r="221" s="62" customFormat="1" hidden="1" x14ac:dyDescent="0.25"/>
    <row r="222" s="62" customFormat="1" hidden="1" x14ac:dyDescent="0.25"/>
    <row r="223" s="62" customFormat="1" hidden="1" x14ac:dyDescent="0.25"/>
    <row r="224" s="62" customFormat="1" hidden="1" x14ac:dyDescent="0.25"/>
    <row r="225" s="62" customFormat="1" hidden="1" x14ac:dyDescent="0.25"/>
    <row r="226" s="62" customFormat="1" hidden="1" x14ac:dyDescent="0.25"/>
    <row r="227" s="62" customFormat="1" hidden="1" x14ac:dyDescent="0.25"/>
    <row r="228" s="62" customFormat="1" hidden="1" x14ac:dyDescent="0.25"/>
    <row r="229" s="62" customFormat="1" hidden="1" x14ac:dyDescent="0.25"/>
    <row r="230" s="62" customFormat="1" hidden="1" x14ac:dyDescent="0.25"/>
    <row r="231" s="62" customFormat="1" hidden="1" x14ac:dyDescent="0.25"/>
    <row r="232" s="62" customFormat="1" hidden="1" x14ac:dyDescent="0.25"/>
    <row r="233" s="62" customFormat="1" hidden="1" x14ac:dyDescent="0.25"/>
    <row r="234" s="62" customFormat="1" hidden="1" x14ac:dyDescent="0.25"/>
    <row r="235" s="62" customFormat="1" hidden="1" x14ac:dyDescent="0.25"/>
    <row r="236" s="62" customFormat="1" hidden="1" x14ac:dyDescent="0.25"/>
    <row r="237" s="62" customFormat="1" hidden="1" x14ac:dyDescent="0.25"/>
    <row r="238" s="62" customFormat="1" hidden="1" x14ac:dyDescent="0.25"/>
    <row r="239" s="62" customFormat="1" hidden="1" x14ac:dyDescent="0.25"/>
    <row r="240" s="62" customFormat="1" hidden="1" x14ac:dyDescent="0.25"/>
    <row r="241" s="62" customFormat="1" hidden="1" x14ac:dyDescent="0.25"/>
    <row r="242" s="62" customFormat="1" hidden="1" x14ac:dyDescent="0.25"/>
    <row r="243" s="62" customFormat="1" hidden="1" x14ac:dyDescent="0.25"/>
    <row r="244" s="62" customFormat="1" hidden="1" x14ac:dyDescent="0.25"/>
    <row r="245" s="62" customFormat="1" hidden="1" x14ac:dyDescent="0.25"/>
    <row r="246" s="62" customFormat="1" hidden="1" x14ac:dyDescent="0.25"/>
    <row r="247" s="62" customFormat="1" hidden="1" x14ac:dyDescent="0.25"/>
    <row r="248" s="62" customFormat="1" hidden="1" x14ac:dyDescent="0.25"/>
    <row r="249" s="62" customFormat="1" hidden="1" x14ac:dyDescent="0.25"/>
    <row r="250" s="62" customFormat="1" hidden="1" x14ac:dyDescent="0.25"/>
    <row r="251" s="62" customFormat="1" hidden="1" x14ac:dyDescent="0.25"/>
    <row r="252" s="62" customFormat="1" hidden="1" x14ac:dyDescent="0.25"/>
    <row r="253" s="62" customFormat="1" hidden="1" x14ac:dyDescent="0.25"/>
    <row r="254" s="62" customFormat="1" hidden="1" x14ac:dyDescent="0.25"/>
    <row r="255" s="62" customFormat="1" hidden="1" x14ac:dyDescent="0.25"/>
    <row r="256" s="62" customFormat="1" hidden="1" x14ac:dyDescent="0.25"/>
    <row r="257" s="62" customFormat="1" hidden="1" x14ac:dyDescent="0.25"/>
    <row r="258" s="62" customFormat="1" hidden="1" x14ac:dyDescent="0.25"/>
    <row r="259" s="62" customFormat="1" hidden="1" x14ac:dyDescent="0.25"/>
    <row r="260" s="62" customFormat="1" hidden="1" x14ac:dyDescent="0.25"/>
    <row r="261" s="62" customFormat="1" hidden="1" x14ac:dyDescent="0.25"/>
    <row r="262" s="62" customFormat="1" hidden="1" x14ac:dyDescent="0.25"/>
    <row r="263" s="62" customFormat="1" hidden="1" x14ac:dyDescent="0.25"/>
    <row r="264" s="62" customFormat="1" hidden="1" x14ac:dyDescent="0.25"/>
    <row r="265" s="62" customFormat="1" hidden="1" x14ac:dyDescent="0.25"/>
    <row r="266" s="62" customFormat="1" hidden="1" x14ac:dyDescent="0.25"/>
    <row r="267" s="62" customFormat="1" hidden="1" x14ac:dyDescent="0.25"/>
    <row r="268" s="62" customFormat="1" hidden="1" x14ac:dyDescent="0.25"/>
    <row r="269" s="62" customFormat="1" hidden="1" x14ac:dyDescent="0.25"/>
    <row r="270" s="62" customFormat="1" hidden="1" x14ac:dyDescent="0.25"/>
    <row r="271" s="62" customFormat="1" hidden="1" x14ac:dyDescent="0.25"/>
    <row r="272" s="62" customFormat="1" hidden="1" x14ac:dyDescent="0.25"/>
    <row r="273" s="62" customFormat="1" hidden="1" x14ac:dyDescent="0.25"/>
    <row r="274" s="62" customFormat="1" hidden="1" x14ac:dyDescent="0.25"/>
    <row r="275" s="62" customFormat="1" hidden="1" x14ac:dyDescent="0.25"/>
    <row r="276" s="62" customFormat="1" hidden="1" x14ac:dyDescent="0.25"/>
    <row r="277" s="62" customFormat="1" hidden="1" x14ac:dyDescent="0.25"/>
    <row r="278" s="62" customFormat="1" hidden="1" x14ac:dyDescent="0.25"/>
    <row r="279" s="62" customFormat="1" hidden="1" x14ac:dyDescent="0.25"/>
    <row r="280" s="62" customFormat="1" hidden="1" x14ac:dyDescent="0.25"/>
    <row r="281" s="62" customFormat="1" hidden="1" x14ac:dyDescent="0.25"/>
    <row r="282" s="62" customFormat="1" hidden="1" x14ac:dyDescent="0.25"/>
    <row r="283" s="62" customFormat="1" hidden="1" x14ac:dyDescent="0.25"/>
    <row r="284" s="62" customFormat="1" hidden="1" x14ac:dyDescent="0.25"/>
    <row r="285" s="62" customFormat="1" hidden="1" x14ac:dyDescent="0.25"/>
    <row r="286" s="62" customFormat="1" hidden="1" x14ac:dyDescent="0.25"/>
    <row r="287" s="62" customFormat="1" hidden="1" x14ac:dyDescent="0.25"/>
    <row r="288" s="62" customFormat="1" hidden="1" x14ac:dyDescent="0.25"/>
    <row r="289" s="62" customFormat="1" hidden="1" x14ac:dyDescent="0.25"/>
    <row r="290" s="62" customFormat="1" hidden="1" x14ac:dyDescent="0.25"/>
    <row r="291" s="62" customFormat="1" hidden="1" x14ac:dyDescent="0.25"/>
    <row r="292" s="62" customFormat="1" hidden="1" x14ac:dyDescent="0.25"/>
    <row r="293" s="62" customFormat="1" hidden="1" x14ac:dyDescent="0.25"/>
    <row r="294" s="62" customFormat="1" hidden="1" x14ac:dyDescent="0.25"/>
    <row r="295" s="62" customFormat="1" hidden="1" x14ac:dyDescent="0.25"/>
    <row r="296" s="62" customFormat="1" hidden="1" x14ac:dyDescent="0.25"/>
    <row r="297" s="62" customFormat="1" hidden="1" x14ac:dyDescent="0.25"/>
    <row r="298" s="62" customFormat="1" hidden="1" x14ac:dyDescent="0.25"/>
    <row r="299" s="62" customFormat="1" hidden="1" x14ac:dyDescent="0.25"/>
    <row r="300" s="62" customFormat="1" hidden="1" x14ac:dyDescent="0.25"/>
    <row r="301" s="62" customFormat="1" hidden="1" x14ac:dyDescent="0.25"/>
    <row r="302" s="62" customFormat="1" hidden="1" x14ac:dyDescent="0.25"/>
    <row r="303" s="62" customFormat="1" hidden="1" x14ac:dyDescent="0.25"/>
    <row r="304" s="62" customFormat="1" hidden="1" x14ac:dyDescent="0.25"/>
    <row r="305" s="62" customFormat="1" hidden="1" x14ac:dyDescent="0.25"/>
    <row r="306" s="62" customFormat="1" hidden="1" x14ac:dyDescent="0.25"/>
    <row r="307" s="62" customFormat="1" hidden="1" x14ac:dyDescent="0.25"/>
    <row r="308" s="62" customFormat="1" hidden="1" x14ac:dyDescent="0.25"/>
    <row r="309" s="62" customFormat="1" hidden="1" x14ac:dyDescent="0.25"/>
    <row r="310" s="62" customFormat="1" hidden="1" x14ac:dyDescent="0.25"/>
    <row r="311" s="62" customFormat="1" hidden="1" x14ac:dyDescent="0.25"/>
    <row r="312" s="62" customFormat="1" hidden="1" x14ac:dyDescent="0.25"/>
    <row r="313" s="62" customFormat="1" hidden="1" x14ac:dyDescent="0.25"/>
    <row r="314" s="62" customFormat="1" hidden="1" x14ac:dyDescent="0.25"/>
    <row r="315" s="62" customFormat="1" hidden="1" x14ac:dyDescent="0.25"/>
    <row r="316" s="62" customFormat="1" hidden="1" x14ac:dyDescent="0.25"/>
    <row r="317" s="62" customFormat="1" hidden="1" x14ac:dyDescent="0.25"/>
    <row r="318" s="62" customFormat="1" hidden="1" x14ac:dyDescent="0.25"/>
    <row r="319" s="62" customFormat="1" hidden="1" x14ac:dyDescent="0.25"/>
    <row r="320" s="62" customFormat="1" hidden="1" x14ac:dyDescent="0.25"/>
    <row r="321" s="62" customFormat="1" hidden="1" x14ac:dyDescent="0.25"/>
    <row r="322" s="62" customFormat="1" hidden="1" x14ac:dyDescent="0.25"/>
    <row r="323" s="62" customFormat="1" hidden="1" x14ac:dyDescent="0.25"/>
    <row r="324" s="62" customFormat="1" hidden="1" x14ac:dyDescent="0.25"/>
    <row r="325" s="62" customFormat="1" hidden="1" x14ac:dyDescent="0.25"/>
    <row r="326" s="62" customFormat="1" hidden="1" x14ac:dyDescent="0.25"/>
    <row r="327" s="62" customFormat="1" hidden="1" x14ac:dyDescent="0.25"/>
    <row r="328" s="62" customFormat="1" hidden="1" x14ac:dyDescent="0.25"/>
    <row r="329" s="62" customFormat="1" hidden="1" x14ac:dyDescent="0.25"/>
    <row r="330" s="62" customFormat="1" hidden="1" x14ac:dyDescent="0.25"/>
    <row r="331" s="62" customFormat="1" hidden="1" x14ac:dyDescent="0.25"/>
    <row r="332" s="62" customFormat="1" hidden="1" x14ac:dyDescent="0.25"/>
    <row r="333" s="62" customFormat="1" hidden="1" x14ac:dyDescent="0.25"/>
    <row r="334" s="62" customFormat="1" hidden="1" x14ac:dyDescent="0.25"/>
    <row r="335" s="62" customFormat="1" hidden="1" x14ac:dyDescent="0.25"/>
    <row r="336" s="62" customFormat="1" hidden="1" x14ac:dyDescent="0.25"/>
    <row r="337" s="62" customFormat="1" hidden="1" x14ac:dyDescent="0.25"/>
    <row r="338" s="62" customFormat="1" hidden="1" x14ac:dyDescent="0.25"/>
    <row r="339" s="62" customFormat="1" hidden="1" x14ac:dyDescent="0.25"/>
    <row r="340" s="62" customFormat="1" hidden="1" x14ac:dyDescent="0.25"/>
    <row r="341" s="62" customFormat="1" hidden="1" x14ac:dyDescent="0.25"/>
    <row r="342" s="62" customFormat="1" hidden="1" x14ac:dyDescent="0.25"/>
    <row r="343" s="62" customFormat="1" hidden="1" x14ac:dyDescent="0.25"/>
    <row r="344" s="62" customFormat="1" hidden="1" x14ac:dyDescent="0.25"/>
    <row r="345" s="62" customFormat="1" hidden="1" x14ac:dyDescent="0.25"/>
    <row r="346" s="62" customFormat="1" hidden="1" x14ac:dyDescent="0.25"/>
    <row r="347" s="62" customFormat="1" hidden="1" x14ac:dyDescent="0.25"/>
    <row r="348" s="62" customFormat="1" hidden="1" x14ac:dyDescent="0.25"/>
    <row r="349" s="62" customFormat="1" hidden="1" x14ac:dyDescent="0.25"/>
    <row r="350" s="62" customFormat="1" hidden="1" x14ac:dyDescent="0.25"/>
    <row r="351" s="62" customFormat="1" hidden="1" x14ac:dyDescent="0.25"/>
    <row r="352" s="62" customFormat="1" hidden="1" x14ac:dyDescent="0.25"/>
    <row r="353" s="62" customFormat="1" hidden="1" x14ac:dyDescent="0.25"/>
    <row r="354" s="62" customFormat="1" hidden="1" x14ac:dyDescent="0.25"/>
    <row r="355" s="62" customFormat="1" hidden="1" x14ac:dyDescent="0.25"/>
    <row r="356" s="62" customFormat="1" hidden="1" x14ac:dyDescent="0.25"/>
    <row r="357" s="62" customFormat="1" hidden="1" x14ac:dyDescent="0.25"/>
    <row r="358" s="62" customFormat="1" hidden="1" x14ac:dyDescent="0.25"/>
    <row r="359" s="62" customFormat="1" hidden="1" x14ac:dyDescent="0.25"/>
    <row r="360" s="62" customFormat="1" hidden="1" x14ac:dyDescent="0.25"/>
    <row r="361" s="62" customFormat="1" hidden="1" x14ac:dyDescent="0.25"/>
    <row r="362" s="62" customFormat="1" hidden="1" x14ac:dyDescent="0.25"/>
    <row r="363" s="62" customFormat="1" hidden="1" x14ac:dyDescent="0.25"/>
    <row r="364" s="62" customFormat="1" hidden="1" x14ac:dyDescent="0.25"/>
    <row r="365" s="62" customFormat="1" hidden="1" x14ac:dyDescent="0.25"/>
    <row r="366" s="62" customFormat="1" hidden="1" x14ac:dyDescent="0.25"/>
    <row r="367" s="62" customFormat="1" hidden="1" x14ac:dyDescent="0.25"/>
    <row r="368" s="62" customFormat="1" hidden="1" x14ac:dyDescent="0.25"/>
    <row r="369" s="62" customFormat="1" hidden="1" x14ac:dyDescent="0.25"/>
    <row r="370" s="62" customFormat="1" hidden="1" x14ac:dyDescent="0.25"/>
    <row r="371" s="62" customFormat="1" hidden="1" x14ac:dyDescent="0.25"/>
    <row r="372" s="62" customFormat="1" hidden="1" x14ac:dyDescent="0.25"/>
    <row r="373" s="62" customFormat="1" hidden="1" x14ac:dyDescent="0.25"/>
    <row r="374" s="62" customFormat="1" hidden="1" x14ac:dyDescent="0.25"/>
    <row r="375" s="62" customFormat="1" hidden="1" x14ac:dyDescent="0.25"/>
    <row r="376" s="62" customFormat="1" hidden="1" x14ac:dyDescent="0.25"/>
    <row r="377" s="62" customFormat="1" hidden="1" x14ac:dyDescent="0.25"/>
    <row r="378" s="62" customFormat="1" hidden="1" x14ac:dyDescent="0.25"/>
    <row r="379" s="62" customFormat="1" hidden="1" x14ac:dyDescent="0.25"/>
    <row r="380" s="62" customFormat="1" hidden="1" x14ac:dyDescent="0.25"/>
    <row r="381" s="62" customFormat="1" hidden="1" x14ac:dyDescent="0.25"/>
    <row r="382" s="62" customFormat="1" hidden="1" x14ac:dyDescent="0.25"/>
    <row r="383" s="62" customFormat="1" hidden="1" x14ac:dyDescent="0.25"/>
    <row r="384" s="62" customFormat="1" hidden="1" x14ac:dyDescent="0.25"/>
    <row r="385" s="62" customFormat="1" hidden="1" x14ac:dyDescent="0.25"/>
    <row r="386" s="62" customFormat="1" hidden="1" x14ac:dyDescent="0.25"/>
    <row r="387" s="62" customFormat="1" hidden="1" x14ac:dyDescent="0.25"/>
    <row r="388" s="62" customFormat="1" hidden="1" x14ac:dyDescent="0.25"/>
    <row r="389" s="62" customFormat="1" hidden="1" x14ac:dyDescent="0.25"/>
    <row r="390" s="62" customFormat="1" hidden="1" x14ac:dyDescent="0.25"/>
    <row r="391" s="62" customFormat="1" hidden="1" x14ac:dyDescent="0.25"/>
    <row r="392" s="62" customFormat="1" hidden="1" x14ac:dyDescent="0.25"/>
    <row r="393" s="62" customFormat="1" hidden="1" x14ac:dyDescent="0.25"/>
    <row r="394" s="62" customFormat="1" hidden="1" x14ac:dyDescent="0.25"/>
    <row r="395" s="62" customFormat="1" hidden="1" x14ac:dyDescent="0.25"/>
    <row r="396" s="62" customFormat="1" hidden="1" x14ac:dyDescent="0.25"/>
    <row r="397" s="62" customFormat="1" hidden="1" x14ac:dyDescent="0.25"/>
    <row r="398" s="62" customFormat="1" hidden="1" x14ac:dyDescent="0.25"/>
    <row r="399" s="62" customFormat="1" hidden="1" x14ac:dyDescent="0.25"/>
    <row r="400" s="62" customFormat="1" hidden="1" x14ac:dyDescent="0.25"/>
    <row r="401" s="62" customFormat="1" hidden="1" x14ac:dyDescent="0.25"/>
    <row r="402" s="62" customFormat="1" hidden="1" x14ac:dyDescent="0.25"/>
    <row r="403" s="62" customFormat="1" hidden="1" x14ac:dyDescent="0.25"/>
    <row r="404" s="62" customFormat="1" hidden="1" x14ac:dyDescent="0.25"/>
    <row r="405" s="62" customFormat="1" hidden="1" x14ac:dyDescent="0.25"/>
    <row r="406" s="62" customFormat="1" hidden="1" x14ac:dyDescent="0.25"/>
    <row r="407" s="62" customFormat="1" hidden="1" x14ac:dyDescent="0.25"/>
    <row r="408" s="62" customFormat="1" hidden="1" x14ac:dyDescent="0.25"/>
    <row r="409" s="62" customFormat="1" hidden="1" x14ac:dyDescent="0.25"/>
    <row r="410" s="62" customFormat="1" hidden="1" x14ac:dyDescent="0.25"/>
    <row r="411" s="62" customFormat="1" hidden="1" x14ac:dyDescent="0.25"/>
    <row r="412" s="62" customFormat="1" hidden="1" x14ac:dyDescent="0.25"/>
    <row r="413" s="62" customFormat="1" hidden="1" x14ac:dyDescent="0.25"/>
    <row r="414" s="62" customFormat="1" hidden="1" x14ac:dyDescent="0.25"/>
    <row r="415" s="62" customFormat="1" hidden="1" x14ac:dyDescent="0.25"/>
    <row r="416" s="62" customFormat="1" hidden="1" x14ac:dyDescent="0.25"/>
    <row r="417" s="62" customFormat="1" hidden="1" x14ac:dyDescent="0.25"/>
    <row r="418" s="62" customFormat="1" hidden="1" x14ac:dyDescent="0.25"/>
    <row r="419" s="62" customFormat="1" hidden="1" x14ac:dyDescent="0.25"/>
    <row r="420" s="62" customFormat="1" hidden="1" x14ac:dyDescent="0.25"/>
    <row r="421" s="62" customFormat="1" hidden="1" x14ac:dyDescent="0.25"/>
    <row r="422" s="62" customFormat="1" hidden="1" x14ac:dyDescent="0.25"/>
    <row r="423" s="62" customFormat="1" hidden="1" x14ac:dyDescent="0.25"/>
    <row r="424" s="62" customFormat="1" hidden="1" x14ac:dyDescent="0.25"/>
    <row r="425" s="62" customFormat="1" hidden="1" x14ac:dyDescent="0.25"/>
    <row r="426" s="62" customFormat="1" hidden="1" x14ac:dyDescent="0.25"/>
    <row r="427" s="62" customFormat="1" hidden="1" x14ac:dyDescent="0.25"/>
    <row r="428" s="62" customFormat="1" hidden="1" x14ac:dyDescent="0.25"/>
    <row r="429" s="62" customFormat="1" hidden="1" x14ac:dyDescent="0.25"/>
    <row r="430" s="62" customFormat="1" hidden="1" x14ac:dyDescent="0.25"/>
    <row r="431" s="62" customFormat="1" hidden="1" x14ac:dyDescent="0.25"/>
    <row r="432" s="62" customFormat="1" hidden="1" x14ac:dyDescent="0.25"/>
    <row r="433" s="62" customFormat="1" hidden="1" x14ac:dyDescent="0.25"/>
    <row r="434" s="62" customFormat="1" hidden="1" x14ac:dyDescent="0.25"/>
    <row r="435" s="62" customFormat="1" hidden="1" x14ac:dyDescent="0.25"/>
    <row r="436" s="62" customFormat="1" hidden="1" x14ac:dyDescent="0.25"/>
    <row r="437" s="62" customFormat="1" hidden="1" x14ac:dyDescent="0.25"/>
    <row r="438" s="62" customFormat="1" hidden="1" x14ac:dyDescent="0.25"/>
    <row r="439" s="62" customFormat="1" hidden="1" x14ac:dyDescent="0.25"/>
    <row r="440" s="62" customFormat="1" hidden="1" x14ac:dyDescent="0.25"/>
    <row r="441" s="62" customFormat="1" hidden="1" x14ac:dyDescent="0.25"/>
    <row r="442" s="62" customFormat="1" hidden="1" x14ac:dyDescent="0.25"/>
    <row r="443" s="62" customFormat="1" hidden="1" x14ac:dyDescent="0.25"/>
    <row r="444" s="62" customFormat="1" hidden="1" x14ac:dyDescent="0.25"/>
    <row r="445" s="62" customFormat="1" hidden="1" x14ac:dyDescent="0.25"/>
    <row r="446" s="62" customFormat="1" hidden="1" x14ac:dyDescent="0.25"/>
    <row r="447" s="62" customFormat="1" hidden="1" x14ac:dyDescent="0.25"/>
    <row r="448" s="62" customFormat="1" hidden="1" x14ac:dyDescent="0.25"/>
    <row r="449" s="62" customFormat="1" hidden="1" x14ac:dyDescent="0.25"/>
    <row r="450" s="62" customFormat="1" hidden="1" x14ac:dyDescent="0.25"/>
    <row r="451" s="62" customFormat="1" hidden="1" x14ac:dyDescent="0.25"/>
    <row r="452" s="62" customFormat="1" hidden="1" x14ac:dyDescent="0.25"/>
    <row r="453" s="62" customFormat="1" hidden="1" x14ac:dyDescent="0.25"/>
    <row r="454" s="62" customFormat="1" hidden="1" x14ac:dyDescent="0.25"/>
    <row r="455" s="62" customFormat="1" hidden="1" x14ac:dyDescent="0.25"/>
    <row r="456" s="62" customFormat="1" hidden="1" x14ac:dyDescent="0.25"/>
    <row r="457" s="62" customFormat="1" hidden="1" x14ac:dyDescent="0.25"/>
    <row r="458" s="62" customFormat="1" hidden="1" x14ac:dyDescent="0.25"/>
    <row r="459" s="62" customFormat="1" hidden="1" x14ac:dyDescent="0.25"/>
    <row r="460" s="62" customFormat="1" hidden="1" x14ac:dyDescent="0.25"/>
    <row r="461" s="62" customFormat="1" hidden="1" x14ac:dyDescent="0.25"/>
    <row r="462" s="62" customFormat="1" hidden="1" x14ac:dyDescent="0.25"/>
    <row r="463" s="62" customFormat="1" hidden="1" x14ac:dyDescent="0.25"/>
    <row r="464" s="62" customFormat="1" hidden="1" x14ac:dyDescent="0.25"/>
    <row r="465" s="62" customFormat="1" hidden="1" x14ac:dyDescent="0.25"/>
    <row r="466" s="62" customFormat="1" hidden="1" x14ac:dyDescent="0.25"/>
    <row r="467" s="62" customFormat="1" hidden="1" x14ac:dyDescent="0.25"/>
    <row r="468" s="62" customFormat="1" hidden="1" x14ac:dyDescent="0.25"/>
    <row r="469" s="62" customFormat="1" hidden="1" x14ac:dyDescent="0.25"/>
    <row r="470" s="62" customFormat="1" hidden="1" x14ac:dyDescent="0.25"/>
    <row r="471" s="62" customFormat="1" hidden="1" x14ac:dyDescent="0.25"/>
    <row r="472" s="62" customFormat="1" hidden="1" x14ac:dyDescent="0.25"/>
    <row r="473" s="62" customFormat="1" hidden="1" x14ac:dyDescent="0.25"/>
    <row r="474" s="62" customFormat="1" hidden="1" x14ac:dyDescent="0.25"/>
    <row r="475" s="62" customFormat="1" hidden="1" x14ac:dyDescent="0.25"/>
    <row r="476" s="62" customFormat="1" hidden="1" x14ac:dyDescent="0.25"/>
    <row r="477" s="62" customFormat="1" hidden="1" x14ac:dyDescent="0.25"/>
    <row r="478" s="62" customFormat="1" hidden="1" x14ac:dyDescent="0.25"/>
    <row r="479" s="62" customFormat="1" hidden="1" x14ac:dyDescent="0.25"/>
    <row r="480" s="62" customFormat="1" hidden="1" x14ac:dyDescent="0.25"/>
    <row r="481" s="62" customFormat="1" hidden="1" x14ac:dyDescent="0.25"/>
    <row r="482" s="62" customFormat="1" hidden="1" x14ac:dyDescent="0.25"/>
    <row r="483" s="62" customFormat="1" hidden="1" x14ac:dyDescent="0.25"/>
    <row r="484" s="62" customFormat="1" hidden="1" x14ac:dyDescent="0.25"/>
    <row r="485" s="62" customFormat="1" hidden="1" x14ac:dyDescent="0.25"/>
    <row r="486" s="62" customFormat="1" hidden="1" x14ac:dyDescent="0.25"/>
    <row r="487" s="62" customFormat="1" hidden="1" x14ac:dyDescent="0.25"/>
    <row r="488" s="62" customFormat="1" hidden="1" x14ac:dyDescent="0.25"/>
    <row r="489" s="62" customFormat="1" hidden="1" x14ac:dyDescent="0.25"/>
    <row r="490" s="62" customFormat="1" hidden="1" x14ac:dyDescent="0.25"/>
    <row r="491" s="62" customFormat="1" hidden="1" x14ac:dyDescent="0.25"/>
    <row r="492" s="62" customFormat="1" hidden="1" x14ac:dyDescent="0.25"/>
    <row r="493" s="62" customFormat="1" hidden="1" x14ac:dyDescent="0.25"/>
    <row r="494" s="62" customFormat="1" hidden="1" x14ac:dyDescent="0.25"/>
    <row r="495" s="62" customFormat="1" hidden="1" x14ac:dyDescent="0.25"/>
    <row r="496" s="62" customFormat="1" hidden="1" x14ac:dyDescent="0.25"/>
    <row r="497" s="62" customFormat="1" hidden="1" x14ac:dyDescent="0.25"/>
    <row r="498" s="62" customFormat="1" hidden="1" x14ac:dyDescent="0.25"/>
    <row r="499" s="62" customFormat="1" hidden="1" x14ac:dyDescent="0.25"/>
    <row r="500" s="62" customFormat="1" hidden="1" x14ac:dyDescent="0.25"/>
    <row r="501" s="62" customFormat="1" hidden="1" x14ac:dyDescent="0.25"/>
    <row r="502" s="62" customFormat="1" hidden="1" x14ac:dyDescent="0.25"/>
    <row r="503" s="62" customFormat="1" hidden="1" x14ac:dyDescent="0.25"/>
    <row r="504" s="62" customFormat="1" hidden="1" x14ac:dyDescent="0.25"/>
    <row r="505" s="62" customFormat="1" hidden="1" x14ac:dyDescent="0.25"/>
    <row r="506" s="62" customFormat="1" hidden="1" x14ac:dyDescent="0.25"/>
    <row r="507" s="62" customFormat="1" hidden="1" x14ac:dyDescent="0.25"/>
    <row r="508" s="62" customFormat="1" hidden="1" x14ac:dyDescent="0.25"/>
    <row r="509" s="62" customFormat="1" hidden="1" x14ac:dyDescent="0.25"/>
    <row r="510" s="62" customFormat="1" hidden="1" x14ac:dyDescent="0.25"/>
    <row r="511" s="62" customFormat="1" hidden="1" x14ac:dyDescent="0.25"/>
    <row r="512" s="62" customFormat="1" hidden="1" x14ac:dyDescent="0.25"/>
    <row r="513" s="62" customFormat="1" hidden="1" x14ac:dyDescent="0.25"/>
    <row r="514" s="62" customFormat="1" hidden="1" x14ac:dyDescent="0.25"/>
    <row r="515" s="62" customFormat="1" hidden="1" x14ac:dyDescent="0.25"/>
    <row r="516" s="62" customFormat="1" hidden="1" x14ac:dyDescent="0.25"/>
    <row r="517" s="62" customFormat="1" hidden="1" x14ac:dyDescent="0.25"/>
    <row r="518" s="62" customFormat="1" hidden="1" x14ac:dyDescent="0.25"/>
    <row r="519" s="62" customFormat="1" hidden="1" x14ac:dyDescent="0.25"/>
    <row r="520" s="62" customFormat="1" hidden="1" x14ac:dyDescent="0.25"/>
    <row r="521" s="62" customFormat="1" hidden="1" x14ac:dyDescent="0.25"/>
    <row r="522" s="62" customFormat="1" hidden="1" x14ac:dyDescent="0.25"/>
    <row r="523" s="62" customFormat="1" hidden="1" x14ac:dyDescent="0.25"/>
    <row r="524" s="62" customFormat="1" hidden="1" x14ac:dyDescent="0.25"/>
    <row r="525" s="62" customFormat="1" hidden="1" x14ac:dyDescent="0.25"/>
    <row r="526" s="62" customFormat="1" hidden="1" x14ac:dyDescent="0.25"/>
    <row r="527" s="62" customFormat="1" hidden="1" x14ac:dyDescent="0.25"/>
    <row r="528" s="62" customFormat="1" hidden="1" x14ac:dyDescent="0.25"/>
    <row r="529" s="62" customFormat="1" hidden="1" x14ac:dyDescent="0.25"/>
    <row r="530" s="62" customFormat="1" hidden="1" x14ac:dyDescent="0.25"/>
    <row r="531" s="62" customFormat="1" hidden="1" x14ac:dyDescent="0.25"/>
    <row r="532" s="62" customFormat="1" hidden="1" x14ac:dyDescent="0.25"/>
    <row r="533" s="62" customFormat="1" hidden="1" x14ac:dyDescent="0.25"/>
    <row r="534" s="62" customFormat="1" hidden="1" x14ac:dyDescent="0.25"/>
    <row r="535" s="62" customFormat="1" hidden="1" x14ac:dyDescent="0.25"/>
    <row r="536" s="62" customFormat="1" hidden="1" x14ac:dyDescent="0.25"/>
    <row r="537" s="62" customFormat="1" hidden="1" x14ac:dyDescent="0.25"/>
    <row r="538" s="62" customFormat="1" hidden="1" x14ac:dyDescent="0.25"/>
    <row r="539" s="62" customFormat="1" hidden="1" x14ac:dyDescent="0.25"/>
    <row r="540" s="62" customFormat="1" hidden="1" x14ac:dyDescent="0.25"/>
    <row r="541" s="62" customFormat="1" hidden="1" x14ac:dyDescent="0.25"/>
    <row r="542" s="62" customFormat="1" hidden="1" x14ac:dyDescent="0.25"/>
    <row r="543" s="62" customFormat="1" hidden="1" x14ac:dyDescent="0.25"/>
    <row r="544" s="62" customFormat="1" hidden="1" x14ac:dyDescent="0.25"/>
    <row r="545" s="62" customFormat="1" hidden="1" x14ac:dyDescent="0.25"/>
    <row r="546" s="62" customFormat="1" hidden="1" x14ac:dyDescent="0.25"/>
    <row r="547" s="62" customFormat="1" hidden="1" x14ac:dyDescent="0.25"/>
    <row r="548" s="62" customFormat="1" hidden="1" x14ac:dyDescent="0.25"/>
    <row r="549" s="62" customFormat="1" hidden="1" x14ac:dyDescent="0.25"/>
    <row r="550" s="62" customFormat="1" hidden="1" x14ac:dyDescent="0.25"/>
    <row r="551" s="62" customFormat="1" hidden="1" x14ac:dyDescent="0.25"/>
    <row r="552" s="62" customFormat="1" hidden="1" x14ac:dyDescent="0.25"/>
    <row r="553" s="62" customFormat="1" hidden="1" x14ac:dyDescent="0.25"/>
    <row r="554" s="62" customFormat="1" hidden="1" x14ac:dyDescent="0.25"/>
    <row r="555" s="62" customFormat="1" hidden="1" x14ac:dyDescent="0.25"/>
    <row r="556" s="62" customFormat="1" hidden="1" x14ac:dyDescent="0.25"/>
    <row r="557" s="62" customFormat="1" hidden="1" x14ac:dyDescent="0.25"/>
    <row r="558" s="62" customFormat="1" hidden="1" x14ac:dyDescent="0.25"/>
    <row r="559" s="62" customFormat="1" hidden="1" x14ac:dyDescent="0.25"/>
    <row r="560" s="62" customFormat="1" hidden="1" x14ac:dyDescent="0.25"/>
    <row r="561" s="62" customFormat="1" hidden="1" x14ac:dyDescent="0.25"/>
    <row r="562" s="62" customFormat="1" hidden="1" x14ac:dyDescent="0.25"/>
    <row r="563" s="62" customFormat="1" hidden="1" x14ac:dyDescent="0.25"/>
    <row r="564" s="62" customFormat="1" hidden="1" x14ac:dyDescent="0.25"/>
    <row r="565" s="62" customFormat="1" hidden="1" x14ac:dyDescent="0.25"/>
    <row r="566" s="62" customFormat="1" hidden="1" x14ac:dyDescent="0.25"/>
    <row r="567" s="62" customFormat="1" hidden="1" x14ac:dyDescent="0.25"/>
    <row r="568" s="62" customFormat="1" hidden="1" x14ac:dyDescent="0.25"/>
    <row r="569" s="62" customFormat="1" hidden="1" x14ac:dyDescent="0.25"/>
    <row r="570" s="62" customFormat="1" hidden="1" x14ac:dyDescent="0.25"/>
    <row r="571" s="62" customFormat="1" hidden="1" x14ac:dyDescent="0.25"/>
    <row r="572" s="62" customFormat="1" hidden="1" x14ac:dyDescent="0.25"/>
    <row r="573" s="62" customFormat="1" hidden="1" x14ac:dyDescent="0.25"/>
    <row r="574" s="62" customFormat="1" hidden="1" x14ac:dyDescent="0.25"/>
    <row r="575" s="62" customFormat="1" hidden="1" x14ac:dyDescent="0.25"/>
    <row r="576" s="62" customFormat="1" hidden="1" x14ac:dyDescent="0.25"/>
    <row r="577" s="62" customFormat="1" hidden="1" x14ac:dyDescent="0.25"/>
    <row r="578" s="62" customFormat="1" hidden="1" x14ac:dyDescent="0.25"/>
    <row r="579" s="62" customFormat="1" hidden="1" x14ac:dyDescent="0.25"/>
    <row r="580" s="62" customFormat="1" hidden="1" x14ac:dyDescent="0.25"/>
    <row r="581" s="62" customFormat="1" hidden="1" x14ac:dyDescent="0.25"/>
    <row r="582" s="62" customFormat="1" hidden="1" x14ac:dyDescent="0.25"/>
    <row r="583" s="62" customFormat="1" hidden="1" x14ac:dyDescent="0.25"/>
    <row r="584" s="62" customFormat="1" hidden="1" x14ac:dyDescent="0.25"/>
    <row r="585" s="62" customFormat="1" hidden="1" x14ac:dyDescent="0.25"/>
    <row r="586" s="62" customFormat="1" hidden="1" x14ac:dyDescent="0.25"/>
    <row r="587" s="62" customFormat="1" hidden="1" x14ac:dyDescent="0.25"/>
    <row r="588" s="62" customFormat="1" hidden="1" x14ac:dyDescent="0.25"/>
    <row r="589" s="62" customFormat="1" hidden="1" x14ac:dyDescent="0.25"/>
    <row r="590" s="62" customFormat="1" hidden="1" x14ac:dyDescent="0.25"/>
    <row r="591" s="62" customFormat="1" hidden="1" x14ac:dyDescent="0.25"/>
    <row r="592" s="62" customFormat="1" hidden="1" x14ac:dyDescent="0.25"/>
    <row r="593" s="62" customFormat="1" hidden="1" x14ac:dyDescent="0.25"/>
    <row r="594" s="62" customFormat="1" hidden="1" x14ac:dyDescent="0.25"/>
    <row r="595" s="62" customFormat="1" hidden="1" x14ac:dyDescent="0.25"/>
    <row r="596" s="62" customFormat="1" hidden="1" x14ac:dyDescent="0.25"/>
    <row r="597" s="62" customFormat="1" hidden="1" x14ac:dyDescent="0.25"/>
    <row r="598" s="62" customFormat="1" hidden="1" x14ac:dyDescent="0.25"/>
    <row r="599" s="62" customFormat="1" hidden="1" x14ac:dyDescent="0.25"/>
    <row r="600" s="62" customFormat="1" hidden="1" x14ac:dyDescent="0.25"/>
    <row r="601" s="62" customFormat="1" hidden="1" x14ac:dyDescent="0.25"/>
    <row r="602" s="62" customFormat="1" hidden="1" x14ac:dyDescent="0.25"/>
    <row r="603" s="62" customFormat="1" hidden="1" x14ac:dyDescent="0.25"/>
    <row r="604" s="62" customFormat="1" hidden="1" x14ac:dyDescent="0.25"/>
    <row r="605" s="62" customFormat="1" hidden="1" x14ac:dyDescent="0.25"/>
    <row r="606" s="62" customFormat="1" hidden="1" x14ac:dyDescent="0.25"/>
    <row r="607" s="62" customFormat="1" hidden="1" x14ac:dyDescent="0.25"/>
    <row r="608" s="62" customFormat="1" hidden="1" x14ac:dyDescent="0.25"/>
    <row r="609" s="62" customFormat="1" hidden="1" x14ac:dyDescent="0.25"/>
    <row r="610" s="62" customFormat="1" hidden="1" x14ac:dyDescent="0.25"/>
    <row r="611" s="62" customFormat="1" hidden="1" x14ac:dyDescent="0.25"/>
    <row r="612" s="62" customFormat="1" hidden="1" x14ac:dyDescent="0.25"/>
    <row r="613" s="62" customFormat="1" hidden="1" x14ac:dyDescent="0.25"/>
    <row r="614" s="62" customFormat="1" hidden="1" x14ac:dyDescent="0.25"/>
    <row r="615" s="62" customFormat="1" hidden="1" x14ac:dyDescent="0.25"/>
    <row r="616" s="62" customFormat="1" hidden="1" x14ac:dyDescent="0.25"/>
    <row r="617" s="62" customFormat="1" hidden="1" x14ac:dyDescent="0.25"/>
    <row r="618" s="62" customFormat="1" hidden="1" x14ac:dyDescent="0.25"/>
    <row r="619" s="62" customFormat="1" hidden="1" x14ac:dyDescent="0.25"/>
    <row r="620" s="62" customFormat="1" hidden="1" x14ac:dyDescent="0.25"/>
    <row r="621" s="62" customFormat="1" hidden="1" x14ac:dyDescent="0.25"/>
    <row r="622" s="62" customFormat="1" hidden="1" x14ac:dyDescent="0.25"/>
    <row r="623" s="62" customFormat="1" hidden="1" x14ac:dyDescent="0.25"/>
    <row r="624" s="62" customFormat="1" hidden="1" x14ac:dyDescent="0.25"/>
    <row r="625" s="62" customFormat="1" hidden="1" x14ac:dyDescent="0.25"/>
    <row r="626" s="62" customFormat="1" hidden="1" x14ac:dyDescent="0.25"/>
    <row r="627" s="62" customFormat="1" hidden="1" x14ac:dyDescent="0.25"/>
    <row r="628" s="62" customFormat="1" hidden="1" x14ac:dyDescent="0.25"/>
    <row r="629" s="62" customFormat="1" hidden="1" x14ac:dyDescent="0.25"/>
    <row r="630" s="62" customFormat="1" hidden="1" x14ac:dyDescent="0.25"/>
    <row r="631" s="62" customFormat="1" hidden="1" x14ac:dyDescent="0.25"/>
    <row r="632" s="62" customFormat="1" hidden="1" x14ac:dyDescent="0.25"/>
    <row r="633" s="62" customFormat="1" hidden="1" x14ac:dyDescent="0.25"/>
    <row r="634" s="62" customFormat="1" hidden="1" x14ac:dyDescent="0.25"/>
    <row r="635" s="62" customFormat="1" hidden="1" x14ac:dyDescent="0.25"/>
    <row r="636" s="62" customFormat="1" hidden="1" x14ac:dyDescent="0.25"/>
    <row r="637" s="62" customFormat="1" hidden="1" x14ac:dyDescent="0.25"/>
    <row r="638" s="62" customFormat="1" hidden="1" x14ac:dyDescent="0.25"/>
    <row r="639" s="62" customFormat="1" hidden="1" x14ac:dyDescent="0.25"/>
    <row r="640" s="62" customFormat="1" hidden="1" x14ac:dyDescent="0.25"/>
    <row r="641" s="62" customFormat="1" hidden="1" x14ac:dyDescent="0.25"/>
    <row r="642" s="62" customFormat="1" hidden="1" x14ac:dyDescent="0.25"/>
    <row r="643" s="62" customFormat="1" hidden="1" x14ac:dyDescent="0.25"/>
    <row r="644" s="62" customFormat="1" hidden="1" x14ac:dyDescent="0.25"/>
    <row r="645" s="62" customFormat="1" hidden="1" x14ac:dyDescent="0.25"/>
    <row r="646" s="62" customFormat="1" hidden="1" x14ac:dyDescent="0.25"/>
    <row r="647" s="62" customFormat="1" hidden="1" x14ac:dyDescent="0.25"/>
    <row r="648" s="62" customFormat="1" hidden="1" x14ac:dyDescent="0.25"/>
    <row r="649" s="62" customFormat="1" hidden="1" x14ac:dyDescent="0.25"/>
    <row r="650" s="62" customFormat="1" hidden="1" x14ac:dyDescent="0.25"/>
    <row r="651" s="62" customFormat="1" hidden="1" x14ac:dyDescent="0.25"/>
    <row r="652" s="62" customFormat="1" hidden="1" x14ac:dyDescent="0.25"/>
    <row r="653" s="62" customFormat="1" hidden="1" x14ac:dyDescent="0.25"/>
    <row r="654" s="62" customFormat="1" hidden="1" x14ac:dyDescent="0.25"/>
    <row r="655" s="62" customFormat="1" hidden="1" x14ac:dyDescent="0.25"/>
    <row r="656" s="62" customFormat="1" hidden="1" x14ac:dyDescent="0.25"/>
    <row r="657" s="62" customFormat="1" hidden="1" x14ac:dyDescent="0.25"/>
    <row r="658" s="62" customFormat="1" hidden="1" x14ac:dyDescent="0.25"/>
    <row r="659" s="62" customFormat="1" hidden="1" x14ac:dyDescent="0.25"/>
    <row r="660" s="62" customFormat="1" hidden="1" x14ac:dyDescent="0.25"/>
    <row r="661" s="62" customFormat="1" hidden="1" x14ac:dyDescent="0.25"/>
    <row r="662" s="62" customFormat="1" hidden="1" x14ac:dyDescent="0.25"/>
    <row r="663" s="62" customFormat="1" hidden="1" x14ac:dyDescent="0.25"/>
    <row r="664" s="62" customFormat="1" hidden="1" x14ac:dyDescent="0.25"/>
    <row r="665" s="62" customFormat="1" hidden="1" x14ac:dyDescent="0.25"/>
    <row r="666" s="62" customFormat="1" hidden="1" x14ac:dyDescent="0.25"/>
    <row r="667" s="62" customFormat="1" hidden="1" x14ac:dyDescent="0.25"/>
    <row r="668" s="62" customFormat="1" hidden="1" x14ac:dyDescent="0.25"/>
    <row r="669" s="62" customFormat="1" hidden="1" x14ac:dyDescent="0.25"/>
    <row r="670" s="62" customFormat="1" hidden="1" x14ac:dyDescent="0.25"/>
    <row r="671" s="62" customFormat="1" hidden="1" x14ac:dyDescent="0.25"/>
    <row r="672" s="62" customFormat="1" hidden="1" x14ac:dyDescent="0.25"/>
    <row r="673" s="62" customFormat="1" hidden="1" x14ac:dyDescent="0.25"/>
    <row r="674" s="62" customFormat="1" hidden="1" x14ac:dyDescent="0.25"/>
    <row r="675" s="62" customFormat="1" hidden="1" x14ac:dyDescent="0.25"/>
    <row r="676" s="62" customFormat="1" hidden="1" x14ac:dyDescent="0.25"/>
    <row r="677" s="62" customFormat="1" hidden="1" x14ac:dyDescent="0.25"/>
    <row r="678" s="62" customFormat="1" hidden="1" x14ac:dyDescent="0.25"/>
    <row r="679" s="62" customFormat="1" hidden="1" x14ac:dyDescent="0.25"/>
    <row r="680" s="62" customFormat="1" hidden="1" x14ac:dyDescent="0.25"/>
    <row r="681" s="62" customFormat="1" hidden="1" x14ac:dyDescent="0.25"/>
    <row r="682" s="62" customFormat="1" hidden="1" x14ac:dyDescent="0.25"/>
    <row r="683" s="62" customFormat="1" hidden="1" x14ac:dyDescent="0.25"/>
    <row r="684" s="62" customFormat="1" hidden="1" x14ac:dyDescent="0.25"/>
    <row r="685" s="62" customFormat="1" hidden="1" x14ac:dyDescent="0.25"/>
    <row r="686" s="62" customFormat="1" hidden="1" x14ac:dyDescent="0.25"/>
    <row r="687" s="62" customFormat="1" hidden="1" x14ac:dyDescent="0.25"/>
    <row r="688" s="62" customFormat="1" hidden="1" x14ac:dyDescent="0.25"/>
    <row r="689" s="62" customFormat="1" hidden="1" x14ac:dyDescent="0.25"/>
    <row r="690" s="62" customFormat="1" hidden="1" x14ac:dyDescent="0.25"/>
    <row r="691" s="62" customFormat="1" hidden="1" x14ac:dyDescent="0.25"/>
    <row r="692" s="62" customFormat="1" hidden="1" x14ac:dyDescent="0.25"/>
    <row r="693" s="62" customFormat="1" hidden="1" x14ac:dyDescent="0.25"/>
    <row r="694" s="62" customFormat="1" hidden="1" x14ac:dyDescent="0.25"/>
    <row r="695" s="62" customFormat="1" hidden="1" x14ac:dyDescent="0.25"/>
    <row r="696" s="62" customFormat="1" hidden="1" x14ac:dyDescent="0.25"/>
    <row r="697" s="62" customFormat="1" hidden="1" x14ac:dyDescent="0.25"/>
    <row r="698" s="62" customFormat="1" hidden="1" x14ac:dyDescent="0.25"/>
    <row r="699" s="62" customFormat="1" hidden="1" x14ac:dyDescent="0.25"/>
    <row r="700" s="62" customFormat="1" hidden="1" x14ac:dyDescent="0.25"/>
    <row r="701" s="62" customFormat="1" hidden="1" x14ac:dyDescent="0.25"/>
    <row r="702" s="62" customFormat="1" hidden="1" x14ac:dyDescent="0.25"/>
    <row r="703" s="62" customFormat="1" hidden="1" x14ac:dyDescent="0.25"/>
    <row r="704" s="62" customFormat="1" hidden="1" x14ac:dyDescent="0.25"/>
    <row r="705" s="62" customFormat="1" hidden="1" x14ac:dyDescent="0.25"/>
    <row r="706" s="62" customFormat="1" hidden="1" x14ac:dyDescent="0.25"/>
    <row r="707" s="62" customFormat="1" hidden="1" x14ac:dyDescent="0.25"/>
    <row r="708" s="62" customFormat="1" hidden="1" x14ac:dyDescent="0.25"/>
    <row r="709" s="62" customFormat="1" hidden="1" x14ac:dyDescent="0.25"/>
    <row r="710" s="62" customFormat="1" hidden="1" x14ac:dyDescent="0.25"/>
    <row r="711" s="62" customFormat="1" hidden="1" x14ac:dyDescent="0.25"/>
    <row r="712" s="62" customFormat="1" hidden="1" x14ac:dyDescent="0.25"/>
    <row r="713" s="62" customFormat="1" hidden="1" x14ac:dyDescent="0.25"/>
    <row r="714" s="62" customFormat="1" hidden="1" x14ac:dyDescent="0.25"/>
    <row r="715" s="62" customFormat="1" hidden="1" x14ac:dyDescent="0.25"/>
    <row r="716" s="62" customFormat="1" hidden="1" x14ac:dyDescent="0.25"/>
    <row r="717" s="62" customFormat="1" hidden="1" x14ac:dyDescent="0.25"/>
    <row r="718" s="62" customFormat="1" hidden="1" x14ac:dyDescent="0.25"/>
    <row r="719" s="62" customFormat="1" hidden="1" x14ac:dyDescent="0.25"/>
    <row r="720" s="62" customFormat="1" hidden="1" x14ac:dyDescent="0.25"/>
    <row r="721" s="62" customFormat="1" hidden="1" x14ac:dyDescent="0.25"/>
    <row r="722" s="62" customFormat="1" hidden="1" x14ac:dyDescent="0.25"/>
    <row r="723" s="62" customFormat="1" hidden="1" x14ac:dyDescent="0.25"/>
    <row r="724" s="62" customFormat="1" hidden="1" x14ac:dyDescent="0.25"/>
    <row r="725" s="62" customFormat="1" hidden="1" x14ac:dyDescent="0.25"/>
    <row r="726" s="62" customFormat="1" hidden="1" x14ac:dyDescent="0.25"/>
    <row r="727" s="62" customFormat="1" hidden="1" x14ac:dyDescent="0.25"/>
    <row r="728" s="62" customFormat="1" hidden="1" x14ac:dyDescent="0.25"/>
    <row r="729" s="62" customFormat="1" hidden="1" x14ac:dyDescent="0.25"/>
    <row r="730" s="62" customFormat="1" hidden="1" x14ac:dyDescent="0.25"/>
    <row r="731" s="62" customFormat="1" hidden="1" x14ac:dyDescent="0.25"/>
    <row r="732" s="62" customFormat="1" hidden="1" x14ac:dyDescent="0.25"/>
    <row r="733" s="62" customFormat="1" hidden="1" x14ac:dyDescent="0.25"/>
    <row r="734" s="62" customFormat="1" hidden="1" x14ac:dyDescent="0.25"/>
    <row r="735" s="62" customFormat="1" hidden="1" x14ac:dyDescent="0.25"/>
    <row r="736" s="62" customFormat="1" hidden="1" x14ac:dyDescent="0.25"/>
    <row r="737" s="62" customFormat="1" hidden="1" x14ac:dyDescent="0.25"/>
    <row r="738" s="62" customFormat="1" hidden="1" x14ac:dyDescent="0.25"/>
    <row r="739" s="62" customFormat="1" hidden="1" x14ac:dyDescent="0.25"/>
    <row r="740" s="62" customFormat="1" hidden="1" x14ac:dyDescent="0.25"/>
    <row r="741" s="62" customFormat="1" hidden="1" x14ac:dyDescent="0.25"/>
    <row r="742" s="62" customFormat="1" hidden="1" x14ac:dyDescent="0.25"/>
    <row r="743" s="62" customFormat="1" hidden="1" x14ac:dyDescent="0.25"/>
    <row r="744" s="62" customFormat="1" hidden="1" x14ac:dyDescent="0.25"/>
    <row r="745" s="62" customFormat="1" hidden="1" x14ac:dyDescent="0.25"/>
    <row r="746" s="62" customFormat="1" hidden="1" x14ac:dyDescent="0.25"/>
    <row r="747" s="62" customFormat="1" hidden="1" x14ac:dyDescent="0.25"/>
    <row r="748" s="62" customFormat="1" hidden="1" x14ac:dyDescent="0.25"/>
    <row r="749" s="62" customFormat="1" hidden="1" x14ac:dyDescent="0.25"/>
    <row r="750" s="62" customFormat="1" hidden="1" x14ac:dyDescent="0.25"/>
    <row r="751" s="62" customFormat="1" hidden="1" x14ac:dyDescent="0.25"/>
    <row r="752" s="62" customFormat="1" hidden="1" x14ac:dyDescent="0.25"/>
    <row r="753" s="62" customFormat="1" hidden="1" x14ac:dyDescent="0.25"/>
    <row r="754" s="62" customFormat="1" hidden="1" x14ac:dyDescent="0.25"/>
    <row r="755" s="62" customFormat="1" hidden="1" x14ac:dyDescent="0.25"/>
    <row r="756" s="62" customFormat="1" hidden="1" x14ac:dyDescent="0.25"/>
    <row r="757" s="62" customFormat="1" hidden="1" x14ac:dyDescent="0.25"/>
    <row r="758" s="62" customFormat="1" hidden="1" x14ac:dyDescent="0.25"/>
    <row r="759" s="62" customFormat="1" hidden="1" x14ac:dyDescent="0.25"/>
    <row r="760" s="62" customFormat="1" hidden="1" x14ac:dyDescent="0.25"/>
    <row r="761" s="62" customFormat="1" hidden="1" x14ac:dyDescent="0.25"/>
    <row r="762" s="62" customFormat="1" hidden="1" x14ac:dyDescent="0.25"/>
    <row r="763" s="62" customFormat="1" hidden="1" x14ac:dyDescent="0.25"/>
    <row r="764" s="62" customFormat="1" hidden="1" x14ac:dyDescent="0.25"/>
    <row r="765" s="62" customFormat="1" hidden="1" x14ac:dyDescent="0.25"/>
    <row r="766" s="62" customFormat="1" hidden="1" x14ac:dyDescent="0.25"/>
    <row r="767" s="62" customFormat="1" hidden="1" x14ac:dyDescent="0.25"/>
    <row r="768" s="62" customFormat="1" hidden="1" x14ac:dyDescent="0.25"/>
    <row r="769" s="62" customFormat="1" hidden="1" x14ac:dyDescent="0.25"/>
    <row r="770" s="62" customFormat="1" hidden="1" x14ac:dyDescent="0.25"/>
    <row r="771" s="62" customFormat="1" hidden="1" x14ac:dyDescent="0.25"/>
    <row r="772" s="62" customFormat="1" hidden="1" x14ac:dyDescent="0.25"/>
    <row r="773" s="62" customFormat="1" hidden="1" x14ac:dyDescent="0.25"/>
    <row r="774" s="62" customFormat="1" hidden="1" x14ac:dyDescent="0.25"/>
    <row r="775" s="62" customFormat="1" hidden="1" x14ac:dyDescent="0.25"/>
    <row r="776" s="62" customFormat="1" hidden="1" x14ac:dyDescent="0.25"/>
    <row r="777" s="62" customFormat="1" hidden="1" x14ac:dyDescent="0.25"/>
    <row r="778" s="62" customFormat="1" hidden="1" x14ac:dyDescent="0.25"/>
    <row r="779" s="62" customFormat="1" hidden="1" x14ac:dyDescent="0.25"/>
    <row r="780" s="62" customFormat="1" hidden="1" x14ac:dyDescent="0.25"/>
    <row r="781" s="62" customFormat="1" hidden="1" x14ac:dyDescent="0.25"/>
    <row r="782" s="62" customFormat="1" hidden="1" x14ac:dyDescent="0.25"/>
    <row r="783" s="62" customFormat="1" hidden="1" x14ac:dyDescent="0.25"/>
    <row r="784" s="62" customFormat="1" hidden="1" x14ac:dyDescent="0.25"/>
    <row r="785" s="62" customFormat="1" hidden="1" x14ac:dyDescent="0.25"/>
    <row r="786" s="62" customFormat="1" hidden="1" x14ac:dyDescent="0.25"/>
    <row r="787" s="62" customFormat="1" hidden="1" x14ac:dyDescent="0.25"/>
    <row r="788" s="62" customFormat="1" hidden="1" x14ac:dyDescent="0.25"/>
    <row r="789" s="62" customFormat="1" hidden="1" x14ac:dyDescent="0.25"/>
    <row r="790" s="62" customFormat="1" hidden="1" x14ac:dyDescent="0.25"/>
    <row r="791" s="62" customFormat="1" hidden="1" x14ac:dyDescent="0.25"/>
    <row r="792" s="62" customFormat="1" hidden="1" x14ac:dyDescent="0.25"/>
    <row r="793" s="62" customFormat="1" hidden="1" x14ac:dyDescent="0.25"/>
    <row r="794" s="62" customFormat="1" hidden="1" x14ac:dyDescent="0.25"/>
    <row r="795" s="62" customFormat="1" hidden="1" x14ac:dyDescent="0.25"/>
    <row r="796" s="62" customFormat="1" hidden="1" x14ac:dyDescent="0.25"/>
    <row r="797" s="62" customFormat="1" hidden="1" x14ac:dyDescent="0.25"/>
    <row r="798" s="62" customFormat="1" hidden="1" x14ac:dyDescent="0.25"/>
    <row r="799" s="62" customFormat="1" hidden="1" x14ac:dyDescent="0.25"/>
    <row r="800" s="62" customFormat="1" hidden="1" x14ac:dyDescent="0.25"/>
    <row r="801" s="62" customFormat="1" hidden="1" x14ac:dyDescent="0.25"/>
    <row r="802" s="62" customFormat="1" hidden="1" x14ac:dyDescent="0.25"/>
    <row r="803" s="62" customFormat="1" hidden="1" x14ac:dyDescent="0.25"/>
    <row r="804" s="62" customFormat="1" hidden="1" x14ac:dyDescent="0.25"/>
    <row r="805" s="62" customFormat="1" hidden="1" x14ac:dyDescent="0.25"/>
    <row r="806" s="62" customFormat="1" hidden="1" x14ac:dyDescent="0.25"/>
    <row r="807" s="62" customFormat="1" hidden="1" x14ac:dyDescent="0.25"/>
    <row r="808" s="62" customFormat="1" hidden="1" x14ac:dyDescent="0.25"/>
    <row r="809" s="62" customFormat="1" hidden="1" x14ac:dyDescent="0.25"/>
    <row r="810" s="62" customFormat="1" hidden="1" x14ac:dyDescent="0.25"/>
    <row r="811" s="62" customFormat="1" hidden="1" x14ac:dyDescent="0.25"/>
    <row r="812" s="62" customFormat="1" hidden="1" x14ac:dyDescent="0.25"/>
    <row r="813" s="62" customFormat="1" hidden="1" x14ac:dyDescent="0.25"/>
    <row r="814" s="62" customFormat="1" hidden="1" x14ac:dyDescent="0.25"/>
    <row r="815" s="62" customFormat="1" hidden="1" x14ac:dyDescent="0.25"/>
    <row r="816" s="62" customFormat="1" hidden="1" x14ac:dyDescent="0.25"/>
    <row r="817" s="62" customFormat="1" hidden="1" x14ac:dyDescent="0.25"/>
    <row r="818" s="62" customFormat="1" hidden="1" x14ac:dyDescent="0.25"/>
    <row r="819" s="62" customFormat="1" hidden="1" x14ac:dyDescent="0.25"/>
    <row r="820" s="62" customFormat="1" hidden="1" x14ac:dyDescent="0.25"/>
    <row r="821" s="62" customFormat="1" hidden="1" x14ac:dyDescent="0.25"/>
    <row r="822" s="62" customFormat="1" hidden="1" x14ac:dyDescent="0.25"/>
    <row r="823" s="62" customFormat="1" hidden="1" x14ac:dyDescent="0.25"/>
    <row r="824" s="62" customFormat="1" hidden="1" x14ac:dyDescent="0.25"/>
    <row r="825" s="62" customFormat="1" hidden="1" x14ac:dyDescent="0.25"/>
    <row r="826" s="62" customFormat="1" hidden="1" x14ac:dyDescent="0.25"/>
    <row r="827" s="62" customFormat="1" hidden="1" x14ac:dyDescent="0.25"/>
    <row r="828" s="62" customFormat="1" hidden="1" x14ac:dyDescent="0.25"/>
    <row r="829" s="62" customFormat="1" hidden="1" x14ac:dyDescent="0.25"/>
    <row r="830" s="62" customFormat="1" hidden="1" x14ac:dyDescent="0.25"/>
    <row r="831" s="62" customFormat="1" hidden="1" x14ac:dyDescent="0.25"/>
    <row r="832" s="62" customFormat="1" hidden="1" x14ac:dyDescent="0.25"/>
    <row r="833" s="62" customFormat="1" hidden="1" x14ac:dyDescent="0.25"/>
    <row r="834" s="62" customFormat="1" hidden="1" x14ac:dyDescent="0.25"/>
    <row r="835" s="62" customFormat="1" hidden="1" x14ac:dyDescent="0.25"/>
    <row r="836" s="62" customFormat="1" hidden="1" x14ac:dyDescent="0.25"/>
    <row r="837" s="62" customFormat="1" hidden="1" x14ac:dyDescent="0.25"/>
    <row r="838" s="62" customFormat="1" hidden="1" x14ac:dyDescent="0.25"/>
    <row r="839" s="62" customFormat="1" hidden="1" x14ac:dyDescent="0.25"/>
    <row r="840" s="62" customFormat="1" hidden="1" x14ac:dyDescent="0.25"/>
    <row r="841" s="62" customFormat="1" hidden="1" x14ac:dyDescent="0.25"/>
    <row r="842" s="62" customFormat="1" hidden="1" x14ac:dyDescent="0.25"/>
    <row r="843" s="62" customFormat="1" hidden="1" x14ac:dyDescent="0.25"/>
    <row r="844" s="62" customFormat="1" hidden="1" x14ac:dyDescent="0.25"/>
    <row r="845" s="62" customFormat="1" hidden="1" x14ac:dyDescent="0.25"/>
    <row r="846" s="62" customFormat="1" hidden="1" x14ac:dyDescent="0.25"/>
    <row r="847" s="62" customFormat="1" hidden="1" x14ac:dyDescent="0.25"/>
    <row r="848" s="62" customFormat="1" hidden="1" x14ac:dyDescent="0.25"/>
    <row r="849" s="62" customFormat="1" hidden="1" x14ac:dyDescent="0.25"/>
    <row r="850" s="62" customFormat="1" hidden="1" x14ac:dyDescent="0.25"/>
    <row r="851" s="62" customFormat="1" hidden="1" x14ac:dyDescent="0.25"/>
    <row r="852" s="62" customFormat="1" hidden="1" x14ac:dyDescent="0.25"/>
    <row r="853" s="62" customFormat="1" hidden="1" x14ac:dyDescent="0.25"/>
    <row r="854" s="62" customFormat="1" hidden="1" x14ac:dyDescent="0.25"/>
    <row r="855" s="62" customFormat="1" hidden="1" x14ac:dyDescent="0.25"/>
    <row r="856" s="62" customFormat="1" hidden="1" x14ac:dyDescent="0.25"/>
    <row r="857" s="62" customFormat="1" hidden="1" x14ac:dyDescent="0.25"/>
    <row r="858" s="62" customFormat="1" hidden="1" x14ac:dyDescent="0.25"/>
    <row r="859" s="62" customFormat="1" hidden="1" x14ac:dyDescent="0.25"/>
    <row r="860" s="62" customFormat="1" hidden="1" x14ac:dyDescent="0.25"/>
    <row r="861" s="62" customFormat="1" hidden="1" x14ac:dyDescent="0.25"/>
    <row r="862" s="62" customFormat="1" hidden="1" x14ac:dyDescent="0.25"/>
    <row r="863" s="62" customFormat="1" hidden="1" x14ac:dyDescent="0.25"/>
    <row r="864" s="62" customFormat="1" hidden="1" x14ac:dyDescent="0.25"/>
    <row r="865" s="62" customFormat="1" hidden="1" x14ac:dyDescent="0.25"/>
    <row r="866" s="62" customFormat="1" hidden="1" x14ac:dyDescent="0.25"/>
    <row r="867" s="62" customFormat="1" hidden="1" x14ac:dyDescent="0.25"/>
    <row r="868" s="62" customFormat="1" hidden="1" x14ac:dyDescent="0.25"/>
    <row r="869" s="62" customFormat="1" hidden="1" x14ac:dyDescent="0.25"/>
    <row r="870" s="62" customFormat="1" hidden="1" x14ac:dyDescent="0.25"/>
    <row r="871" s="62" customFormat="1" hidden="1" x14ac:dyDescent="0.25"/>
    <row r="872" s="62" customFormat="1" hidden="1" x14ac:dyDescent="0.25"/>
    <row r="873" s="62" customFormat="1" hidden="1" x14ac:dyDescent="0.25"/>
    <row r="874" s="62" customFormat="1" hidden="1" x14ac:dyDescent="0.25"/>
    <row r="875" s="62" customFormat="1" hidden="1" x14ac:dyDescent="0.25"/>
    <row r="876" s="62" customFormat="1" hidden="1" x14ac:dyDescent="0.25"/>
    <row r="877" s="62" customFormat="1" hidden="1" x14ac:dyDescent="0.25"/>
    <row r="878" s="62" customFormat="1" hidden="1" x14ac:dyDescent="0.25"/>
    <row r="879" s="62" customFormat="1" hidden="1" x14ac:dyDescent="0.25"/>
    <row r="880" s="62" customFormat="1" hidden="1" x14ac:dyDescent="0.25"/>
    <row r="881" s="62" customFormat="1" hidden="1" x14ac:dyDescent="0.25"/>
    <row r="882" s="62" customFormat="1" hidden="1" x14ac:dyDescent="0.25"/>
    <row r="883" s="62" customFormat="1" hidden="1" x14ac:dyDescent="0.25"/>
    <row r="884" s="62" customFormat="1" hidden="1" x14ac:dyDescent="0.25"/>
    <row r="885" s="62" customFormat="1" hidden="1" x14ac:dyDescent="0.25"/>
    <row r="886" s="62" customFormat="1" hidden="1" x14ac:dyDescent="0.25"/>
    <row r="887" s="62" customFormat="1" hidden="1" x14ac:dyDescent="0.25"/>
    <row r="888" s="62" customFormat="1" hidden="1" x14ac:dyDescent="0.25"/>
    <row r="889" s="62" customFormat="1" hidden="1" x14ac:dyDescent="0.25"/>
    <row r="890" s="62" customFormat="1" hidden="1" x14ac:dyDescent="0.25"/>
    <row r="891" s="62" customFormat="1" hidden="1" x14ac:dyDescent="0.25"/>
    <row r="892" s="62" customFormat="1" hidden="1" x14ac:dyDescent="0.25"/>
    <row r="893" s="62" customFormat="1" hidden="1" x14ac:dyDescent="0.25"/>
    <row r="894" s="62" customFormat="1" hidden="1" x14ac:dyDescent="0.25"/>
    <row r="895" s="62" customFormat="1" hidden="1" x14ac:dyDescent="0.25"/>
    <row r="896" s="62" customFormat="1" hidden="1" x14ac:dyDescent="0.25"/>
    <row r="897" s="62" customFormat="1" hidden="1" x14ac:dyDescent="0.25"/>
    <row r="898" s="62" customFormat="1" hidden="1" x14ac:dyDescent="0.25"/>
    <row r="899" s="62" customFormat="1" hidden="1" x14ac:dyDescent="0.25"/>
    <row r="900" s="62" customFormat="1" hidden="1" x14ac:dyDescent="0.25"/>
    <row r="901" s="62" customFormat="1" hidden="1" x14ac:dyDescent="0.25"/>
    <row r="902" s="62" customFormat="1" hidden="1" x14ac:dyDescent="0.25"/>
    <row r="903" s="62" customFormat="1" hidden="1" x14ac:dyDescent="0.25"/>
    <row r="904" s="62" customFormat="1" hidden="1" x14ac:dyDescent="0.25"/>
    <row r="905" s="62" customFormat="1" hidden="1" x14ac:dyDescent="0.25"/>
    <row r="906" s="62" customFormat="1" hidden="1" x14ac:dyDescent="0.25"/>
    <row r="907" s="62" customFormat="1" hidden="1" x14ac:dyDescent="0.25"/>
    <row r="908" s="62" customFormat="1" hidden="1" x14ac:dyDescent="0.25"/>
    <row r="909" s="62" customFormat="1" hidden="1" x14ac:dyDescent="0.25"/>
    <row r="910" s="62" customFormat="1" hidden="1" x14ac:dyDescent="0.25"/>
    <row r="911" s="62" customFormat="1" hidden="1" x14ac:dyDescent="0.25"/>
    <row r="912" s="62" customFormat="1" hidden="1" x14ac:dyDescent="0.25"/>
    <row r="913" s="62" customFormat="1" hidden="1" x14ac:dyDescent="0.25"/>
    <row r="914" s="62" customFormat="1" hidden="1" x14ac:dyDescent="0.25"/>
    <row r="915" s="62" customFormat="1" hidden="1" x14ac:dyDescent="0.25"/>
    <row r="916" s="62" customFormat="1" hidden="1" x14ac:dyDescent="0.25"/>
    <row r="917" s="62" customFormat="1" hidden="1" x14ac:dyDescent="0.25"/>
    <row r="918" s="62" customFormat="1" hidden="1" x14ac:dyDescent="0.25"/>
    <row r="919" s="62" customFormat="1" hidden="1" x14ac:dyDescent="0.25"/>
    <row r="920" s="62" customFormat="1" hidden="1" x14ac:dyDescent="0.25"/>
    <row r="921" s="62" customFormat="1" hidden="1" x14ac:dyDescent="0.25"/>
    <row r="922" s="62" customFormat="1" hidden="1" x14ac:dyDescent="0.25"/>
    <row r="923" s="62" customFormat="1" hidden="1" x14ac:dyDescent="0.25"/>
    <row r="924" s="62" customFormat="1" hidden="1" x14ac:dyDescent="0.25"/>
    <row r="925" s="62" customFormat="1" hidden="1" x14ac:dyDescent="0.25"/>
    <row r="926" s="62" customFormat="1" hidden="1" x14ac:dyDescent="0.25"/>
    <row r="927" s="62" customFormat="1" hidden="1" x14ac:dyDescent="0.25"/>
    <row r="928" s="62" customFormat="1" hidden="1" x14ac:dyDescent="0.25"/>
    <row r="929" s="62" customFormat="1" hidden="1" x14ac:dyDescent="0.25"/>
    <row r="930" s="62" customFormat="1" hidden="1" x14ac:dyDescent="0.25"/>
    <row r="931" s="62" customFormat="1" hidden="1" x14ac:dyDescent="0.25"/>
    <row r="932" s="62" customFormat="1" hidden="1" x14ac:dyDescent="0.25"/>
    <row r="933" s="62" customFormat="1" hidden="1" x14ac:dyDescent="0.25"/>
    <row r="934" s="62" customFormat="1" hidden="1" x14ac:dyDescent="0.25"/>
    <row r="935" s="62" customFormat="1" hidden="1" x14ac:dyDescent="0.25"/>
    <row r="936" s="62" customFormat="1" hidden="1" x14ac:dyDescent="0.25"/>
    <row r="937" s="62" customFormat="1" hidden="1" x14ac:dyDescent="0.25"/>
    <row r="938" s="62" customFormat="1" hidden="1" x14ac:dyDescent="0.25"/>
    <row r="939" s="62" customFormat="1" hidden="1" x14ac:dyDescent="0.25"/>
    <row r="940" s="62" customFormat="1" hidden="1" x14ac:dyDescent="0.25"/>
    <row r="941" s="62" customFormat="1" hidden="1" x14ac:dyDescent="0.25"/>
    <row r="942" s="62" customFormat="1" hidden="1" x14ac:dyDescent="0.25"/>
    <row r="943" s="62" customFormat="1" hidden="1" x14ac:dyDescent="0.25"/>
    <row r="944" s="62" customFormat="1" hidden="1" x14ac:dyDescent="0.25"/>
    <row r="945" s="62" customFormat="1" hidden="1" x14ac:dyDescent="0.25"/>
    <row r="946" s="62" customFormat="1" hidden="1" x14ac:dyDescent="0.25"/>
    <row r="947" s="62" customFormat="1" hidden="1" x14ac:dyDescent="0.25"/>
    <row r="948" s="62" customFormat="1" hidden="1" x14ac:dyDescent="0.25"/>
    <row r="949" s="62" customFormat="1" hidden="1" x14ac:dyDescent="0.25"/>
    <row r="950" s="62" customFormat="1" hidden="1" x14ac:dyDescent="0.25"/>
    <row r="951" s="62" customFormat="1" hidden="1" x14ac:dyDescent="0.25"/>
    <row r="952" s="62" customFormat="1" hidden="1" x14ac:dyDescent="0.25"/>
    <row r="953" s="62" customFormat="1" hidden="1" x14ac:dyDescent="0.25"/>
    <row r="954" s="62" customFormat="1" hidden="1" x14ac:dyDescent="0.25"/>
    <row r="955" s="62" customFormat="1" hidden="1" x14ac:dyDescent="0.25"/>
    <row r="956" s="62" customFormat="1" hidden="1" x14ac:dyDescent="0.25"/>
    <row r="957" s="62" customFormat="1" hidden="1" x14ac:dyDescent="0.25"/>
    <row r="958" s="62" customFormat="1" hidden="1" x14ac:dyDescent="0.25"/>
    <row r="959" s="62" customFormat="1" hidden="1" x14ac:dyDescent="0.25"/>
    <row r="960" s="62" customFormat="1" hidden="1" x14ac:dyDescent="0.25"/>
    <row r="961" s="62" customFormat="1" hidden="1" x14ac:dyDescent="0.25"/>
    <row r="962" s="62" customFormat="1" hidden="1" x14ac:dyDescent="0.25"/>
    <row r="963" s="62" customFormat="1" hidden="1" x14ac:dyDescent="0.25"/>
    <row r="964" s="62" customFormat="1" hidden="1" x14ac:dyDescent="0.25"/>
    <row r="965" s="62" customFormat="1" hidden="1" x14ac:dyDescent="0.25"/>
    <row r="966" s="62" customFormat="1" hidden="1" x14ac:dyDescent="0.25"/>
    <row r="967" s="62" customFormat="1" hidden="1" x14ac:dyDescent="0.25"/>
    <row r="968" s="62" customFormat="1" hidden="1" x14ac:dyDescent="0.25"/>
    <row r="969" s="62" customFormat="1" hidden="1" x14ac:dyDescent="0.25"/>
    <row r="970" s="62" customFormat="1" hidden="1" x14ac:dyDescent="0.25"/>
    <row r="971" s="62" customFormat="1" hidden="1" x14ac:dyDescent="0.25"/>
    <row r="972" s="62" customFormat="1" hidden="1" x14ac:dyDescent="0.25"/>
    <row r="973" s="62" customFormat="1" hidden="1" x14ac:dyDescent="0.25"/>
    <row r="974" s="62" customFormat="1" hidden="1" x14ac:dyDescent="0.25"/>
    <row r="975" s="62" customFormat="1" hidden="1" x14ac:dyDescent="0.25"/>
    <row r="976" s="62" customFormat="1" hidden="1" x14ac:dyDescent="0.25"/>
    <row r="977" s="62" customFormat="1" hidden="1" x14ac:dyDescent="0.25"/>
    <row r="978" s="62" customFormat="1" hidden="1" x14ac:dyDescent="0.25"/>
    <row r="979" s="62" customFormat="1" hidden="1" x14ac:dyDescent="0.25"/>
    <row r="980" s="62" customFormat="1" hidden="1" x14ac:dyDescent="0.25"/>
    <row r="981" s="62" customFormat="1" hidden="1" x14ac:dyDescent="0.25"/>
    <row r="982" s="62" customFormat="1" hidden="1" x14ac:dyDescent="0.25"/>
    <row r="983" s="62" customFormat="1" hidden="1" x14ac:dyDescent="0.25"/>
    <row r="984" s="62" customFormat="1" hidden="1" x14ac:dyDescent="0.25"/>
    <row r="985" s="62" customFormat="1" hidden="1" x14ac:dyDescent="0.25"/>
    <row r="986" s="62" customFormat="1" hidden="1" x14ac:dyDescent="0.25"/>
    <row r="987" s="62" customFormat="1" hidden="1" x14ac:dyDescent="0.25"/>
    <row r="988" s="62" customFormat="1" hidden="1" x14ac:dyDescent="0.25"/>
    <row r="989" s="62" customFormat="1" hidden="1" x14ac:dyDescent="0.25"/>
    <row r="990" s="62" customFormat="1" hidden="1" x14ac:dyDescent="0.25"/>
    <row r="991" s="62" customFormat="1" hidden="1" x14ac:dyDescent="0.25"/>
    <row r="992" s="62" customFormat="1" hidden="1" x14ac:dyDescent="0.25"/>
    <row r="993" s="62" customFormat="1" hidden="1" x14ac:dyDescent="0.25"/>
    <row r="994" s="62" customFormat="1" hidden="1" x14ac:dyDescent="0.25"/>
    <row r="995" s="62" customFormat="1" hidden="1" x14ac:dyDescent="0.25"/>
    <row r="996" s="62" customFormat="1" hidden="1" x14ac:dyDescent="0.25"/>
    <row r="997" s="62" customFormat="1" hidden="1" x14ac:dyDescent="0.25"/>
    <row r="998" s="62" customFormat="1" hidden="1" x14ac:dyDescent="0.25"/>
    <row r="999" s="62" customFormat="1" hidden="1" x14ac:dyDescent="0.25"/>
    <row r="1000" s="62" customFormat="1" hidden="1" x14ac:dyDescent="0.25"/>
    <row r="1001" s="62" customFormat="1" hidden="1" x14ac:dyDescent="0.25"/>
    <row r="1002" s="62" customFormat="1" hidden="1" x14ac:dyDescent="0.25"/>
    <row r="1003" s="62" customFormat="1" hidden="1" x14ac:dyDescent="0.25"/>
    <row r="1004" s="62" customFormat="1" hidden="1" x14ac:dyDescent="0.25"/>
    <row r="1005" s="62" customFormat="1" hidden="1" x14ac:dyDescent="0.25"/>
    <row r="1006" s="62" customFormat="1" hidden="1" x14ac:dyDescent="0.25"/>
    <row r="1007" s="62" customFormat="1" hidden="1" x14ac:dyDescent="0.25"/>
    <row r="1008" s="62" customFormat="1" hidden="1" x14ac:dyDescent="0.25"/>
    <row r="1009" s="62" customFormat="1" hidden="1" x14ac:dyDescent="0.25"/>
    <row r="1010" s="62" customFormat="1" hidden="1" x14ac:dyDescent="0.25"/>
    <row r="1011" s="62" customFormat="1" hidden="1" x14ac:dyDescent="0.25"/>
    <row r="1012" s="62" customFormat="1" hidden="1" x14ac:dyDescent="0.25"/>
    <row r="1013" s="62" customFormat="1" hidden="1" x14ac:dyDescent="0.25"/>
    <row r="1014" s="62" customFormat="1" hidden="1" x14ac:dyDescent="0.25"/>
    <row r="1015" s="62" customFormat="1" hidden="1" x14ac:dyDescent="0.25"/>
    <row r="1016" s="62" customFormat="1" hidden="1" x14ac:dyDescent="0.25"/>
    <row r="1017" s="62" customFormat="1" hidden="1" x14ac:dyDescent="0.25"/>
    <row r="1018" s="62" customFormat="1" hidden="1" x14ac:dyDescent="0.25"/>
    <row r="1019" s="62" customFormat="1" hidden="1" x14ac:dyDescent="0.25"/>
    <row r="1020" s="62" customFormat="1" hidden="1" x14ac:dyDescent="0.25"/>
    <row r="1021" s="62" customFormat="1" hidden="1" x14ac:dyDescent="0.25"/>
    <row r="1022" s="62" customFormat="1" hidden="1" x14ac:dyDescent="0.25"/>
    <row r="1023" s="62" customFormat="1" hidden="1" x14ac:dyDescent="0.25"/>
    <row r="1024" s="62" customFormat="1" hidden="1" x14ac:dyDescent="0.25"/>
    <row r="1025" s="62" customFormat="1" hidden="1" x14ac:dyDescent="0.25"/>
    <row r="1026" s="62" customFormat="1" hidden="1" x14ac:dyDescent="0.25"/>
    <row r="1027" s="62" customFormat="1" hidden="1" x14ac:dyDescent="0.25"/>
    <row r="1028" s="62" customFormat="1" hidden="1" x14ac:dyDescent="0.25"/>
    <row r="1029" s="62" customFormat="1" hidden="1" x14ac:dyDescent="0.25"/>
    <row r="1030" s="62" customFormat="1" hidden="1" x14ac:dyDescent="0.25"/>
    <row r="1031" s="62" customFormat="1" hidden="1" x14ac:dyDescent="0.25"/>
    <row r="1032" s="62" customFormat="1" hidden="1" x14ac:dyDescent="0.25"/>
    <row r="1033" s="62" customFormat="1" hidden="1" x14ac:dyDescent="0.25"/>
    <row r="1034" s="62" customFormat="1" hidden="1" x14ac:dyDescent="0.25"/>
    <row r="1035" s="62" customFormat="1" hidden="1" x14ac:dyDescent="0.25"/>
    <row r="1036" s="62" customFormat="1" hidden="1" x14ac:dyDescent="0.25"/>
    <row r="1037" s="62" customFormat="1" hidden="1" x14ac:dyDescent="0.25"/>
    <row r="1038" s="62" customFormat="1" hidden="1" x14ac:dyDescent="0.25"/>
    <row r="1039" s="62" customFormat="1" hidden="1" x14ac:dyDescent="0.25"/>
    <row r="1040" s="62" customFormat="1" hidden="1" x14ac:dyDescent="0.25"/>
    <row r="1041" s="62" customFormat="1" hidden="1" x14ac:dyDescent="0.25"/>
    <row r="1042" s="62" customFormat="1" hidden="1" x14ac:dyDescent="0.25"/>
    <row r="1043" s="62" customFormat="1" hidden="1" x14ac:dyDescent="0.25"/>
    <row r="1044" s="62" customFormat="1" hidden="1" x14ac:dyDescent="0.25"/>
    <row r="1045" s="62" customFormat="1" hidden="1" x14ac:dyDescent="0.25"/>
    <row r="1046" s="62" customFormat="1" hidden="1" x14ac:dyDescent="0.25"/>
    <row r="1047" s="62" customFormat="1" hidden="1" x14ac:dyDescent="0.25"/>
    <row r="1048" s="62" customFormat="1" hidden="1" x14ac:dyDescent="0.25"/>
    <row r="1049" s="62" customFormat="1" hidden="1" x14ac:dyDescent="0.25"/>
    <row r="1050" s="62" customFormat="1" hidden="1" x14ac:dyDescent="0.25"/>
    <row r="1051" s="62" customFormat="1" hidden="1" x14ac:dyDescent="0.25"/>
    <row r="1052" s="62" customFormat="1" hidden="1" x14ac:dyDescent="0.25"/>
    <row r="1053" s="62" customFormat="1" hidden="1" x14ac:dyDescent="0.25"/>
    <row r="1054" s="62" customFormat="1" hidden="1" x14ac:dyDescent="0.25"/>
    <row r="1055" s="62" customFormat="1" hidden="1" x14ac:dyDescent="0.25"/>
    <row r="1056" s="62" customFormat="1" hidden="1" x14ac:dyDescent="0.25"/>
    <row r="1057" s="62" customFormat="1" hidden="1" x14ac:dyDescent="0.25"/>
    <row r="1058" s="62" customFormat="1" hidden="1" x14ac:dyDescent="0.25"/>
    <row r="1059" s="62" customFormat="1" hidden="1" x14ac:dyDescent="0.25"/>
    <row r="1060" s="62" customFormat="1" hidden="1" x14ac:dyDescent="0.25"/>
    <row r="1061" s="62" customFormat="1" hidden="1" x14ac:dyDescent="0.25"/>
    <row r="1062" s="62" customFormat="1" hidden="1" x14ac:dyDescent="0.25"/>
    <row r="1063" s="62" customFormat="1" hidden="1" x14ac:dyDescent="0.25"/>
    <row r="1064" s="62" customFormat="1" hidden="1" x14ac:dyDescent="0.25"/>
    <row r="1065" s="62" customFormat="1" hidden="1" x14ac:dyDescent="0.25"/>
    <row r="1066" s="62" customFormat="1" hidden="1" x14ac:dyDescent="0.25"/>
    <row r="1067" s="62" customFormat="1" hidden="1" x14ac:dyDescent="0.25"/>
    <row r="1068" s="62" customFormat="1" hidden="1" x14ac:dyDescent="0.25"/>
    <row r="1069" s="62" customFormat="1" hidden="1" x14ac:dyDescent="0.25"/>
    <row r="1070" s="62" customFormat="1" hidden="1" x14ac:dyDescent="0.25"/>
    <row r="1071" s="62" customFormat="1" hidden="1" x14ac:dyDescent="0.25"/>
    <row r="1072" s="62" customFormat="1" hidden="1" x14ac:dyDescent="0.25"/>
    <row r="1073" s="62" customFormat="1" hidden="1" x14ac:dyDescent="0.25"/>
    <row r="1074" s="62" customFormat="1" hidden="1" x14ac:dyDescent="0.25"/>
    <row r="1075" s="62" customFormat="1" hidden="1" x14ac:dyDescent="0.25"/>
    <row r="1076" s="62" customFormat="1" hidden="1" x14ac:dyDescent="0.25"/>
    <row r="1077" s="62" customFormat="1" hidden="1" x14ac:dyDescent="0.25"/>
    <row r="1078" s="62" customFormat="1" hidden="1" x14ac:dyDescent="0.25"/>
    <row r="1079" s="62" customFormat="1" hidden="1" x14ac:dyDescent="0.25"/>
    <row r="1080" s="62" customFormat="1" hidden="1" x14ac:dyDescent="0.25"/>
    <row r="1081" s="62" customFormat="1" hidden="1" x14ac:dyDescent="0.25"/>
    <row r="1082" s="62" customFormat="1" hidden="1" x14ac:dyDescent="0.25"/>
    <row r="1083" s="62" customFormat="1" hidden="1" x14ac:dyDescent="0.25"/>
    <row r="1084" s="62" customFormat="1" hidden="1" x14ac:dyDescent="0.25"/>
    <row r="1085" s="62" customFormat="1" hidden="1" x14ac:dyDescent="0.25"/>
    <row r="1086" s="62" customFormat="1" hidden="1" x14ac:dyDescent="0.25"/>
    <row r="1087" s="62" customFormat="1" hidden="1" x14ac:dyDescent="0.25"/>
    <row r="1088" s="62" customFormat="1" hidden="1" x14ac:dyDescent="0.25"/>
    <row r="1089" s="62" customFormat="1" hidden="1" x14ac:dyDescent="0.25"/>
    <row r="1090" s="62" customFormat="1" hidden="1" x14ac:dyDescent="0.25"/>
    <row r="1091" s="62" customFormat="1" hidden="1" x14ac:dyDescent="0.25"/>
    <row r="1092" s="62" customFormat="1" hidden="1" x14ac:dyDescent="0.25"/>
    <row r="1093" s="62" customFormat="1" hidden="1" x14ac:dyDescent="0.25"/>
    <row r="1094" s="62" customFormat="1" hidden="1" x14ac:dyDescent="0.25"/>
    <row r="1095" s="62" customFormat="1" hidden="1" x14ac:dyDescent="0.25"/>
    <row r="1096" s="62" customFormat="1" hidden="1" x14ac:dyDescent="0.25"/>
    <row r="1097" s="62" customFormat="1" hidden="1" x14ac:dyDescent="0.25"/>
    <row r="1098" s="62" customFormat="1" hidden="1" x14ac:dyDescent="0.25"/>
    <row r="1099" s="62" customFormat="1" hidden="1" x14ac:dyDescent="0.25"/>
    <row r="1100" s="62" customFormat="1" hidden="1" x14ac:dyDescent="0.25"/>
    <row r="1101" s="62" customFormat="1" hidden="1" x14ac:dyDescent="0.25"/>
    <row r="1102" s="62" customFormat="1" hidden="1" x14ac:dyDescent="0.25"/>
    <row r="1103" s="62" customFormat="1" hidden="1" x14ac:dyDescent="0.25"/>
    <row r="1104" s="62" customFormat="1" hidden="1" x14ac:dyDescent="0.25"/>
    <row r="1105" s="62" customFormat="1" hidden="1" x14ac:dyDescent="0.25"/>
    <row r="1106" s="62" customFormat="1" hidden="1" x14ac:dyDescent="0.25"/>
    <row r="1107" s="62" customFormat="1" hidden="1" x14ac:dyDescent="0.25"/>
    <row r="1108" s="62" customFormat="1" hidden="1" x14ac:dyDescent="0.25"/>
    <row r="1109" s="62" customFormat="1" hidden="1" x14ac:dyDescent="0.25"/>
    <row r="1110" s="62" customFormat="1" hidden="1" x14ac:dyDescent="0.25"/>
    <row r="1111" s="62" customFormat="1" hidden="1" x14ac:dyDescent="0.25"/>
    <row r="1112" s="62" customFormat="1" hidden="1" x14ac:dyDescent="0.25"/>
    <row r="1113" s="62" customFormat="1" hidden="1" x14ac:dyDescent="0.25"/>
    <row r="1114" s="62" customFormat="1" hidden="1" x14ac:dyDescent="0.25"/>
    <row r="1115" s="62" customFormat="1" hidden="1" x14ac:dyDescent="0.25"/>
    <row r="1116" s="62" customFormat="1" hidden="1" x14ac:dyDescent="0.25"/>
    <row r="1117" s="62" customFormat="1" hidden="1" x14ac:dyDescent="0.25"/>
    <row r="1118" s="62" customFormat="1" hidden="1" x14ac:dyDescent="0.25"/>
    <row r="1119" s="62" customFormat="1" hidden="1" x14ac:dyDescent="0.25"/>
    <row r="1120" s="62" customFormat="1" hidden="1" x14ac:dyDescent="0.25"/>
    <row r="1121" s="62" customFormat="1" hidden="1" x14ac:dyDescent="0.25"/>
    <row r="1122" s="62" customFormat="1" hidden="1" x14ac:dyDescent="0.25"/>
    <row r="1123" s="62" customFormat="1" hidden="1" x14ac:dyDescent="0.25"/>
    <row r="1124" s="62" customFormat="1" hidden="1" x14ac:dyDescent="0.25"/>
    <row r="1125" s="62" customFormat="1" hidden="1" x14ac:dyDescent="0.25"/>
    <row r="1126" s="62" customFormat="1" hidden="1" x14ac:dyDescent="0.25"/>
    <row r="1127" s="62" customFormat="1" hidden="1" x14ac:dyDescent="0.25"/>
    <row r="1128" s="62" customFormat="1" hidden="1" x14ac:dyDescent="0.25"/>
    <row r="1129" s="62" customFormat="1" hidden="1" x14ac:dyDescent="0.25"/>
    <row r="1130" s="62" customFormat="1" hidden="1" x14ac:dyDescent="0.25"/>
    <row r="1131" s="62" customFormat="1" hidden="1" x14ac:dyDescent="0.25"/>
    <row r="1132" s="62" customFormat="1" hidden="1" x14ac:dyDescent="0.25"/>
    <row r="1133" s="62" customFormat="1" hidden="1" x14ac:dyDescent="0.25"/>
    <row r="1134" s="62" customFormat="1" hidden="1" x14ac:dyDescent="0.25"/>
    <row r="1135" s="62" customFormat="1" hidden="1" x14ac:dyDescent="0.25"/>
    <row r="1136" s="62" customFormat="1" hidden="1" x14ac:dyDescent="0.25"/>
    <row r="1137" s="62" customFormat="1" hidden="1" x14ac:dyDescent="0.25"/>
    <row r="1138" s="62" customFormat="1" hidden="1" x14ac:dyDescent="0.25"/>
    <row r="1139" s="62" customFormat="1" hidden="1" x14ac:dyDescent="0.25"/>
    <row r="1140" s="62" customFormat="1" hidden="1" x14ac:dyDescent="0.25"/>
    <row r="1141" s="62" customFormat="1" hidden="1" x14ac:dyDescent="0.25"/>
    <row r="1142" s="62" customFormat="1" hidden="1" x14ac:dyDescent="0.25"/>
    <row r="1143" s="62" customFormat="1" hidden="1" x14ac:dyDescent="0.25"/>
    <row r="1144" s="62" customFormat="1" hidden="1" x14ac:dyDescent="0.25"/>
    <row r="1145" s="62" customFormat="1" hidden="1" x14ac:dyDescent="0.25"/>
    <row r="1146" s="62" customFormat="1" hidden="1" x14ac:dyDescent="0.25"/>
    <row r="1147" s="62" customFormat="1" hidden="1" x14ac:dyDescent="0.25"/>
    <row r="1148" s="62" customFormat="1" hidden="1" x14ac:dyDescent="0.25"/>
    <row r="1149" s="62" customFormat="1" hidden="1" x14ac:dyDescent="0.25"/>
    <row r="1150" s="62" customFormat="1" hidden="1" x14ac:dyDescent="0.25"/>
    <row r="1151" s="62" customFormat="1" hidden="1" x14ac:dyDescent="0.25"/>
    <row r="1152" s="62" customFormat="1" hidden="1" x14ac:dyDescent="0.25"/>
    <row r="1153" s="62" customFormat="1" hidden="1" x14ac:dyDescent="0.25"/>
    <row r="1154" s="62" customFormat="1" hidden="1" x14ac:dyDescent="0.25"/>
    <row r="1155" s="62" customFormat="1" hidden="1" x14ac:dyDescent="0.25"/>
    <row r="1156" s="62" customFormat="1" hidden="1" x14ac:dyDescent="0.25"/>
    <row r="1157" s="62" customFormat="1" hidden="1" x14ac:dyDescent="0.25"/>
    <row r="1158" s="62" customFormat="1" hidden="1" x14ac:dyDescent="0.25"/>
    <row r="1159" s="62" customFormat="1" hidden="1" x14ac:dyDescent="0.25"/>
    <row r="1160" s="62" customFormat="1" hidden="1" x14ac:dyDescent="0.25"/>
    <row r="1161" s="62" customFormat="1" hidden="1" x14ac:dyDescent="0.25"/>
    <row r="1162" s="62" customFormat="1" hidden="1" x14ac:dyDescent="0.25"/>
    <row r="1163" s="62" customFormat="1" hidden="1" x14ac:dyDescent="0.25"/>
    <row r="1164" s="62" customFormat="1" hidden="1" x14ac:dyDescent="0.25"/>
    <row r="1165" s="62" customFormat="1" hidden="1" x14ac:dyDescent="0.25"/>
    <row r="1166" s="62" customFormat="1" hidden="1" x14ac:dyDescent="0.25"/>
    <row r="1167" s="62" customFormat="1" hidden="1" x14ac:dyDescent="0.25"/>
    <row r="1168" s="62" customFormat="1" hidden="1" x14ac:dyDescent="0.25"/>
    <row r="1169" s="62" customFormat="1" hidden="1" x14ac:dyDescent="0.25"/>
    <row r="1170" s="62" customFormat="1" hidden="1" x14ac:dyDescent="0.25"/>
    <row r="1171" s="62" customFormat="1" hidden="1" x14ac:dyDescent="0.25"/>
    <row r="1172" s="62" customFormat="1" hidden="1" x14ac:dyDescent="0.25"/>
    <row r="1173" s="62" customFormat="1" hidden="1" x14ac:dyDescent="0.25"/>
    <row r="1174" s="62" customFormat="1" hidden="1" x14ac:dyDescent="0.25"/>
    <row r="1175" s="62" customFormat="1" hidden="1" x14ac:dyDescent="0.25"/>
    <row r="1176" s="62" customFormat="1" hidden="1" x14ac:dyDescent="0.25"/>
    <row r="1177" s="62" customFormat="1" hidden="1" x14ac:dyDescent="0.25"/>
    <row r="1178" s="62" customFormat="1" hidden="1" x14ac:dyDescent="0.25"/>
    <row r="1179" s="62" customFormat="1" hidden="1" x14ac:dyDescent="0.25"/>
    <row r="1180" s="62" customFormat="1" hidden="1" x14ac:dyDescent="0.25"/>
    <row r="1181" s="62" customFormat="1" hidden="1" x14ac:dyDescent="0.25"/>
    <row r="1182" s="62" customFormat="1" hidden="1" x14ac:dyDescent="0.25"/>
    <row r="1183" s="62" customFormat="1" hidden="1" x14ac:dyDescent="0.25"/>
    <row r="1184" s="62" customFormat="1" hidden="1" x14ac:dyDescent="0.25"/>
    <row r="1185" s="62" customFormat="1" hidden="1" x14ac:dyDescent="0.25"/>
    <row r="1186" s="62" customFormat="1" hidden="1" x14ac:dyDescent="0.25"/>
    <row r="1187" s="62" customFormat="1" hidden="1" x14ac:dyDescent="0.25"/>
    <row r="1188" s="62" customFormat="1" hidden="1" x14ac:dyDescent="0.25"/>
    <row r="1189" s="62" customFormat="1" hidden="1" x14ac:dyDescent="0.25"/>
    <row r="1190" s="62" customFormat="1" hidden="1" x14ac:dyDescent="0.25"/>
    <row r="1191" s="62" customFormat="1" hidden="1" x14ac:dyDescent="0.25"/>
    <row r="1192" s="62" customFormat="1" hidden="1" x14ac:dyDescent="0.25"/>
    <row r="1193" s="62" customFormat="1" hidden="1" x14ac:dyDescent="0.25"/>
    <row r="1194" s="62" customFormat="1" hidden="1" x14ac:dyDescent="0.25"/>
    <row r="1195" s="62" customFormat="1" hidden="1" x14ac:dyDescent="0.25"/>
    <row r="1196" s="62" customFormat="1" hidden="1" x14ac:dyDescent="0.25"/>
    <row r="1197" s="62" customFormat="1" hidden="1" x14ac:dyDescent="0.25"/>
    <row r="1198" s="62" customFormat="1" hidden="1" x14ac:dyDescent="0.25"/>
    <row r="1199" s="62" customFormat="1" hidden="1" x14ac:dyDescent="0.25"/>
    <row r="1200" s="62" customFormat="1" hidden="1" x14ac:dyDescent="0.25"/>
    <row r="1201" s="62" customFormat="1" hidden="1" x14ac:dyDescent="0.25"/>
    <row r="1202" s="62" customFormat="1" hidden="1" x14ac:dyDescent="0.25"/>
    <row r="1203" s="62" customFormat="1" hidden="1" x14ac:dyDescent="0.25"/>
    <row r="1204" s="62" customFormat="1" hidden="1" x14ac:dyDescent="0.25"/>
    <row r="1205" s="62" customFormat="1" hidden="1" x14ac:dyDescent="0.25"/>
    <row r="1206" s="62" customFormat="1" hidden="1" x14ac:dyDescent="0.25"/>
    <row r="1207" s="62" customFormat="1" hidden="1" x14ac:dyDescent="0.25"/>
    <row r="1208" s="62" customFormat="1" hidden="1" x14ac:dyDescent="0.25"/>
    <row r="1209" s="62" customFormat="1" hidden="1" x14ac:dyDescent="0.25"/>
    <row r="1210" s="62" customFormat="1" hidden="1" x14ac:dyDescent="0.25"/>
    <row r="1211" s="62" customFormat="1" hidden="1" x14ac:dyDescent="0.25"/>
    <row r="1212" s="62" customFormat="1" hidden="1" x14ac:dyDescent="0.25"/>
    <row r="1213" s="62" customFormat="1" hidden="1" x14ac:dyDescent="0.25"/>
    <row r="1214" s="62" customFormat="1" hidden="1" x14ac:dyDescent="0.25"/>
    <row r="1215" s="62" customFormat="1" hidden="1" x14ac:dyDescent="0.25"/>
    <row r="1216" s="62" customFormat="1" hidden="1" x14ac:dyDescent="0.25"/>
    <row r="1217" s="62" customFormat="1" hidden="1" x14ac:dyDescent="0.25"/>
    <row r="1218" s="62" customFormat="1" hidden="1" x14ac:dyDescent="0.25"/>
    <row r="1219" s="62" customFormat="1" hidden="1" x14ac:dyDescent="0.25"/>
    <row r="1220" s="62" customFormat="1" hidden="1" x14ac:dyDescent="0.25"/>
    <row r="1221" s="62" customFormat="1" hidden="1" x14ac:dyDescent="0.25"/>
    <row r="1222" s="62" customFormat="1" hidden="1" x14ac:dyDescent="0.25"/>
    <row r="1223" s="62" customFormat="1" hidden="1" x14ac:dyDescent="0.25"/>
    <row r="1224" s="62" customFormat="1" hidden="1" x14ac:dyDescent="0.25"/>
    <row r="1225" s="62" customFormat="1" hidden="1" x14ac:dyDescent="0.25"/>
    <row r="1226" s="62" customFormat="1" hidden="1" x14ac:dyDescent="0.25"/>
    <row r="1227" s="62" customFormat="1" hidden="1" x14ac:dyDescent="0.25"/>
    <row r="1228" s="62" customFormat="1" hidden="1" x14ac:dyDescent="0.25"/>
    <row r="1229" s="62" customFormat="1" hidden="1" x14ac:dyDescent="0.25"/>
    <row r="1230" s="62" customFormat="1" hidden="1" x14ac:dyDescent="0.25"/>
    <row r="1231" s="62" customFormat="1" hidden="1" x14ac:dyDescent="0.25"/>
    <row r="1232" s="62" customFormat="1" hidden="1" x14ac:dyDescent="0.25"/>
    <row r="1233" s="62" customFormat="1" hidden="1" x14ac:dyDescent="0.25"/>
    <row r="1234" s="62" customFormat="1" hidden="1" x14ac:dyDescent="0.25"/>
    <row r="1235" s="62" customFormat="1" hidden="1" x14ac:dyDescent="0.25"/>
    <row r="1236" s="62" customFormat="1" hidden="1" x14ac:dyDescent="0.25"/>
    <row r="1237" s="62" customFormat="1" hidden="1" x14ac:dyDescent="0.25"/>
    <row r="1238" s="62" customFormat="1" hidden="1" x14ac:dyDescent="0.25"/>
    <row r="1239" s="62" customFormat="1" hidden="1" x14ac:dyDescent="0.25"/>
    <row r="1240" s="62" customFormat="1" hidden="1" x14ac:dyDescent="0.25"/>
    <row r="1241" s="62" customFormat="1" hidden="1" x14ac:dyDescent="0.25"/>
    <row r="1242" s="62" customFormat="1" hidden="1" x14ac:dyDescent="0.25"/>
    <row r="1243" s="62" customFormat="1" hidden="1" x14ac:dyDescent="0.25"/>
    <row r="1244" s="62" customFormat="1" hidden="1" x14ac:dyDescent="0.25"/>
    <row r="1245" s="62" customFormat="1" hidden="1" x14ac:dyDescent="0.25"/>
    <row r="1246" s="62" customFormat="1" hidden="1" x14ac:dyDescent="0.25"/>
    <row r="1247" s="62" customFormat="1" hidden="1" x14ac:dyDescent="0.25"/>
    <row r="1248" s="62" customFormat="1" hidden="1" x14ac:dyDescent="0.25"/>
    <row r="1249" s="62" customFormat="1" hidden="1" x14ac:dyDescent="0.25"/>
    <row r="1250" s="62" customFormat="1" hidden="1" x14ac:dyDescent="0.25"/>
    <row r="1251" s="62" customFormat="1" hidden="1" x14ac:dyDescent="0.25"/>
    <row r="1252" s="62" customFormat="1" hidden="1" x14ac:dyDescent="0.25"/>
    <row r="1253" s="62" customFormat="1" hidden="1" x14ac:dyDescent="0.25"/>
    <row r="1254" s="62" customFormat="1" hidden="1" x14ac:dyDescent="0.25"/>
    <row r="1255" s="62" customFormat="1" hidden="1" x14ac:dyDescent="0.25"/>
    <row r="1256" s="62" customFormat="1" hidden="1" x14ac:dyDescent="0.25"/>
    <row r="1257" s="62" customFormat="1" hidden="1" x14ac:dyDescent="0.25"/>
    <row r="1258" s="62" customFormat="1" hidden="1" x14ac:dyDescent="0.25"/>
    <row r="1259" s="62" customFormat="1" hidden="1" x14ac:dyDescent="0.25"/>
    <row r="1260" s="62" customFormat="1" hidden="1" x14ac:dyDescent="0.25"/>
    <row r="1261" s="62" customFormat="1" hidden="1" x14ac:dyDescent="0.25"/>
    <row r="1262" s="62" customFormat="1" hidden="1" x14ac:dyDescent="0.25"/>
    <row r="1263" s="62" customFormat="1" hidden="1" x14ac:dyDescent="0.25"/>
    <row r="1264" s="62" customFormat="1" hidden="1" x14ac:dyDescent="0.25"/>
    <row r="1265" s="62" customFormat="1" hidden="1" x14ac:dyDescent="0.25"/>
    <row r="1266" s="62" customFormat="1" hidden="1" x14ac:dyDescent="0.25"/>
    <row r="1267" s="62" customFormat="1" hidden="1" x14ac:dyDescent="0.25"/>
    <row r="1268" s="62" customFormat="1" hidden="1" x14ac:dyDescent="0.25"/>
    <row r="1269" s="62" customFormat="1" hidden="1" x14ac:dyDescent="0.25"/>
    <row r="1270" s="62" customFormat="1" hidden="1" x14ac:dyDescent="0.25"/>
    <row r="1271" s="62" customFormat="1" hidden="1" x14ac:dyDescent="0.25"/>
    <row r="1272" s="62" customFormat="1" hidden="1" x14ac:dyDescent="0.25"/>
    <row r="1273" s="62" customFormat="1" hidden="1" x14ac:dyDescent="0.25"/>
    <row r="1274" s="62" customFormat="1" hidden="1" x14ac:dyDescent="0.25"/>
    <row r="1275" s="62" customFormat="1" hidden="1" x14ac:dyDescent="0.25"/>
    <row r="1276" s="62" customFormat="1" hidden="1" x14ac:dyDescent="0.25"/>
    <row r="1277" s="62" customFormat="1" hidden="1" x14ac:dyDescent="0.25"/>
    <row r="1278" s="62" customFormat="1" hidden="1" x14ac:dyDescent="0.25"/>
    <row r="1279" s="62" customFormat="1" hidden="1" x14ac:dyDescent="0.25"/>
    <row r="1280" s="62" customFormat="1" hidden="1" x14ac:dyDescent="0.25"/>
    <row r="1281" s="62" customFormat="1" hidden="1" x14ac:dyDescent="0.25"/>
    <row r="1282" s="62" customFormat="1" hidden="1" x14ac:dyDescent="0.25"/>
    <row r="1283" s="62" customFormat="1" hidden="1" x14ac:dyDescent="0.25"/>
    <row r="1284" s="62" customFormat="1" hidden="1" x14ac:dyDescent="0.25"/>
    <row r="1285" s="62" customFormat="1" hidden="1" x14ac:dyDescent="0.25"/>
    <row r="1286" s="62" customFormat="1" hidden="1" x14ac:dyDescent="0.25"/>
    <row r="1287" s="62" customFormat="1" hidden="1" x14ac:dyDescent="0.25"/>
    <row r="1288" s="62" customFormat="1" hidden="1" x14ac:dyDescent="0.25"/>
    <row r="1289" s="62" customFormat="1" hidden="1" x14ac:dyDescent="0.25"/>
    <row r="1290" s="62" customFormat="1" hidden="1" x14ac:dyDescent="0.25"/>
    <row r="1291" s="62" customFormat="1" hidden="1" x14ac:dyDescent="0.25"/>
    <row r="1292" s="62" customFormat="1" hidden="1" x14ac:dyDescent="0.25"/>
    <row r="1293" s="62" customFormat="1" hidden="1" x14ac:dyDescent="0.25"/>
    <row r="1294" s="62" customFormat="1" hidden="1" x14ac:dyDescent="0.25"/>
    <row r="1295" s="62" customFormat="1" hidden="1" x14ac:dyDescent="0.25"/>
    <row r="1296" s="62" customFormat="1" hidden="1" x14ac:dyDescent="0.25"/>
    <row r="1297" s="62" customFormat="1" hidden="1" x14ac:dyDescent="0.25"/>
    <row r="1298" s="62" customFormat="1" hidden="1" x14ac:dyDescent="0.25"/>
    <row r="1299" s="62" customFormat="1" hidden="1" x14ac:dyDescent="0.25"/>
    <row r="1300" s="62" customFormat="1" hidden="1" x14ac:dyDescent="0.25"/>
    <row r="1301" s="62" customFormat="1" hidden="1" x14ac:dyDescent="0.25"/>
    <row r="1302" s="62" customFormat="1" hidden="1" x14ac:dyDescent="0.25"/>
    <row r="1303" s="62" customFormat="1" hidden="1" x14ac:dyDescent="0.25"/>
    <row r="1304" s="62" customFormat="1" hidden="1" x14ac:dyDescent="0.25"/>
    <row r="1305" s="62" customFormat="1" hidden="1" x14ac:dyDescent="0.25"/>
    <row r="1306" s="62" customFormat="1" hidden="1" x14ac:dyDescent="0.25"/>
    <row r="1307" s="62" customFormat="1" hidden="1" x14ac:dyDescent="0.25"/>
    <row r="1308" s="62" customFormat="1" hidden="1" x14ac:dyDescent="0.25"/>
    <row r="1309" s="62" customFormat="1" hidden="1" x14ac:dyDescent="0.25"/>
    <row r="1310" s="62" customFormat="1" hidden="1" x14ac:dyDescent="0.25"/>
    <row r="1311" s="62" customFormat="1" hidden="1" x14ac:dyDescent="0.25"/>
    <row r="1312" s="62" customFormat="1" hidden="1" x14ac:dyDescent="0.25"/>
    <row r="1313" s="62" customFormat="1" hidden="1" x14ac:dyDescent="0.25"/>
    <row r="1314" s="62" customFormat="1" hidden="1" x14ac:dyDescent="0.25"/>
    <row r="1315" s="62" customFormat="1" hidden="1" x14ac:dyDescent="0.25"/>
    <row r="1316" s="62" customFormat="1" hidden="1" x14ac:dyDescent="0.25"/>
    <row r="1317" s="62" customFormat="1" hidden="1" x14ac:dyDescent="0.25"/>
    <row r="1318" s="62" customFormat="1" hidden="1" x14ac:dyDescent="0.25"/>
    <row r="1319" s="62" customFormat="1" hidden="1" x14ac:dyDescent="0.25"/>
    <row r="1320" s="62" customFormat="1" hidden="1" x14ac:dyDescent="0.25"/>
    <row r="1321" s="62" customFormat="1" hidden="1" x14ac:dyDescent="0.25"/>
    <row r="1322" s="62" customFormat="1" hidden="1" x14ac:dyDescent="0.25"/>
    <row r="1323" s="62" customFormat="1" hidden="1" x14ac:dyDescent="0.25"/>
    <row r="1324" s="62" customFormat="1" hidden="1" x14ac:dyDescent="0.25"/>
    <row r="1325" s="62" customFormat="1" hidden="1" x14ac:dyDescent="0.25"/>
    <row r="1326" s="62" customFormat="1" hidden="1" x14ac:dyDescent="0.25"/>
    <row r="1327" s="62" customFormat="1" hidden="1" x14ac:dyDescent="0.25"/>
    <row r="1328" s="62" customFormat="1" hidden="1" x14ac:dyDescent="0.25"/>
    <row r="1329" s="62" customFormat="1" hidden="1" x14ac:dyDescent="0.25"/>
    <row r="1330" s="62" customFormat="1" hidden="1" x14ac:dyDescent="0.25"/>
    <row r="1331" s="62" customFormat="1" hidden="1" x14ac:dyDescent="0.25"/>
    <row r="1332" s="62" customFormat="1" hidden="1" x14ac:dyDescent="0.25"/>
    <row r="1333" s="62" customFormat="1" hidden="1" x14ac:dyDescent="0.25"/>
    <row r="1334" s="62" customFormat="1" hidden="1" x14ac:dyDescent="0.25"/>
    <row r="1335" s="62" customFormat="1" hidden="1" x14ac:dyDescent="0.25"/>
    <row r="1336" s="62" customFormat="1" hidden="1" x14ac:dyDescent="0.25"/>
    <row r="1337" s="62" customFormat="1" hidden="1" x14ac:dyDescent="0.25"/>
    <row r="1338" s="62" customFormat="1" hidden="1" x14ac:dyDescent="0.25"/>
    <row r="1339" s="62" customFormat="1" hidden="1" x14ac:dyDescent="0.25"/>
    <row r="1340" s="62" customFormat="1" hidden="1" x14ac:dyDescent="0.25"/>
    <row r="1341" s="62" customFormat="1" hidden="1" x14ac:dyDescent="0.25"/>
    <row r="1342" s="62" customFormat="1" hidden="1" x14ac:dyDescent="0.25"/>
    <row r="1343" s="62" customFormat="1" hidden="1" x14ac:dyDescent="0.25"/>
    <row r="1344" s="62" customFormat="1" hidden="1" x14ac:dyDescent="0.25"/>
    <row r="1345" s="62" customFormat="1" hidden="1" x14ac:dyDescent="0.25"/>
    <row r="1346" s="62" customFormat="1" hidden="1" x14ac:dyDescent="0.25"/>
    <row r="1347" s="62" customFormat="1" hidden="1" x14ac:dyDescent="0.25"/>
    <row r="1348" s="62" customFormat="1" hidden="1" x14ac:dyDescent="0.25"/>
    <row r="1349" s="62" customFormat="1" hidden="1" x14ac:dyDescent="0.25"/>
    <row r="1350" s="62" customFormat="1" hidden="1" x14ac:dyDescent="0.25"/>
    <row r="1351" s="62" customFormat="1" hidden="1" x14ac:dyDescent="0.25"/>
    <row r="1352" s="62" customFormat="1" hidden="1" x14ac:dyDescent="0.25"/>
    <row r="1353" s="62" customFormat="1" hidden="1" x14ac:dyDescent="0.25"/>
    <row r="1354" s="62" customFormat="1" hidden="1" x14ac:dyDescent="0.25"/>
    <row r="1355" s="62" customFormat="1" hidden="1" x14ac:dyDescent="0.25"/>
    <row r="1356" s="62" customFormat="1" hidden="1" x14ac:dyDescent="0.25"/>
    <row r="1357" s="62" customFormat="1" hidden="1" x14ac:dyDescent="0.25"/>
    <row r="1358" s="62" customFormat="1" hidden="1" x14ac:dyDescent="0.25"/>
    <row r="1359" s="62" customFormat="1" hidden="1" x14ac:dyDescent="0.25"/>
    <row r="1360" s="62" customFormat="1" hidden="1" x14ac:dyDescent="0.25"/>
    <row r="1361" s="62" customFormat="1" hidden="1" x14ac:dyDescent="0.25"/>
    <row r="1362" s="62" customFormat="1" hidden="1" x14ac:dyDescent="0.25"/>
    <row r="1363" s="62" customFormat="1" hidden="1" x14ac:dyDescent="0.25"/>
    <row r="1364" s="62" customFormat="1" hidden="1" x14ac:dyDescent="0.25"/>
    <row r="1365" s="62" customFormat="1" hidden="1" x14ac:dyDescent="0.25"/>
    <row r="1366" s="62" customFormat="1" hidden="1" x14ac:dyDescent="0.25"/>
    <row r="1367" s="62" customFormat="1" hidden="1" x14ac:dyDescent="0.25"/>
    <row r="1368" s="62" customFormat="1" hidden="1" x14ac:dyDescent="0.25"/>
    <row r="1369" s="62" customFormat="1" hidden="1" x14ac:dyDescent="0.25"/>
    <row r="1370" s="62" customFormat="1" hidden="1" x14ac:dyDescent="0.25"/>
    <row r="1371" s="62" customFormat="1" hidden="1" x14ac:dyDescent="0.25"/>
    <row r="1372" s="62" customFormat="1" hidden="1" x14ac:dyDescent="0.25"/>
    <row r="1373" s="62" customFormat="1" hidden="1" x14ac:dyDescent="0.25"/>
    <row r="1374" s="62" customFormat="1" hidden="1" x14ac:dyDescent="0.25"/>
    <row r="1375" s="62" customFormat="1" hidden="1" x14ac:dyDescent="0.25"/>
    <row r="1376" s="62" customFormat="1" hidden="1" x14ac:dyDescent="0.25"/>
    <row r="1377" s="62" customFormat="1" hidden="1" x14ac:dyDescent="0.25"/>
    <row r="1378" s="62" customFormat="1" hidden="1" x14ac:dyDescent="0.25"/>
    <row r="1379" s="62" customFormat="1" hidden="1" x14ac:dyDescent="0.25"/>
    <row r="1380" s="62" customFormat="1" hidden="1" x14ac:dyDescent="0.25"/>
    <row r="1381" s="62" customFormat="1" hidden="1" x14ac:dyDescent="0.25"/>
    <row r="1382" s="62" customFormat="1" hidden="1" x14ac:dyDescent="0.25"/>
    <row r="1383" s="62" customFormat="1" hidden="1" x14ac:dyDescent="0.25"/>
    <row r="1384" s="62" customFormat="1" hidden="1" x14ac:dyDescent="0.25"/>
    <row r="1385" s="62" customFormat="1" hidden="1" x14ac:dyDescent="0.25"/>
    <row r="1386" s="62" customFormat="1" hidden="1" x14ac:dyDescent="0.25"/>
    <row r="1387" s="62" customFormat="1" hidden="1" x14ac:dyDescent="0.25"/>
    <row r="1388" s="62" customFormat="1" hidden="1" x14ac:dyDescent="0.25"/>
    <row r="1389" s="62" customFormat="1" hidden="1" x14ac:dyDescent="0.25"/>
    <row r="1390" s="62" customFormat="1" hidden="1" x14ac:dyDescent="0.25"/>
    <row r="1391" s="62" customFormat="1" hidden="1" x14ac:dyDescent="0.25"/>
    <row r="1392" s="62" customFormat="1" hidden="1" x14ac:dyDescent="0.25"/>
    <row r="1393" s="62" customFormat="1" hidden="1" x14ac:dyDescent="0.25"/>
    <row r="1394" s="62" customFormat="1" hidden="1" x14ac:dyDescent="0.25"/>
    <row r="1395" s="62" customFormat="1" hidden="1" x14ac:dyDescent="0.25"/>
    <row r="1396" s="62" customFormat="1" hidden="1" x14ac:dyDescent="0.25"/>
    <row r="1397" s="62" customFormat="1" hidden="1" x14ac:dyDescent="0.25"/>
    <row r="1398" s="62" customFormat="1" hidden="1" x14ac:dyDescent="0.25"/>
    <row r="1399" s="62" customFormat="1" hidden="1" x14ac:dyDescent="0.25"/>
    <row r="1400" s="62" customFormat="1" hidden="1" x14ac:dyDescent="0.25"/>
    <row r="1401" s="62" customFormat="1" hidden="1" x14ac:dyDescent="0.25"/>
    <row r="1402" s="62" customFormat="1" hidden="1" x14ac:dyDescent="0.25"/>
    <row r="1403" s="62" customFormat="1" hidden="1" x14ac:dyDescent="0.25"/>
    <row r="1404" s="62" customFormat="1" hidden="1" x14ac:dyDescent="0.25"/>
    <row r="1405" s="62" customFormat="1" hidden="1" x14ac:dyDescent="0.25"/>
    <row r="1406" s="62" customFormat="1" hidden="1" x14ac:dyDescent="0.25"/>
    <row r="1407" s="62" customFormat="1" hidden="1" x14ac:dyDescent="0.25"/>
    <row r="1408" s="62" customFormat="1" hidden="1" x14ac:dyDescent="0.25"/>
    <row r="1409" s="62" customFormat="1" hidden="1" x14ac:dyDescent="0.25"/>
    <row r="1410" s="62" customFormat="1" hidden="1" x14ac:dyDescent="0.25"/>
    <row r="1411" s="62" customFormat="1" hidden="1" x14ac:dyDescent="0.25"/>
    <row r="1412" s="62" customFormat="1" hidden="1" x14ac:dyDescent="0.25"/>
    <row r="1413" s="62" customFormat="1" hidden="1" x14ac:dyDescent="0.25"/>
    <row r="1414" s="62" customFormat="1" hidden="1" x14ac:dyDescent="0.25"/>
    <row r="1415" s="62" customFormat="1" hidden="1" x14ac:dyDescent="0.25"/>
    <row r="1416" s="62" customFormat="1" hidden="1" x14ac:dyDescent="0.25"/>
    <row r="1417" s="62" customFormat="1" hidden="1" x14ac:dyDescent="0.25"/>
    <row r="1418" s="62" customFormat="1" hidden="1" x14ac:dyDescent="0.25"/>
    <row r="1419" s="62" customFormat="1" hidden="1" x14ac:dyDescent="0.25"/>
    <row r="1420" s="62" customFormat="1" hidden="1" x14ac:dyDescent="0.25"/>
    <row r="1421" s="62" customFormat="1" hidden="1" x14ac:dyDescent="0.25"/>
    <row r="1422" s="62" customFormat="1" hidden="1" x14ac:dyDescent="0.25"/>
    <row r="1423" s="62" customFormat="1" hidden="1" x14ac:dyDescent="0.25"/>
    <row r="1424" s="62" customFormat="1" hidden="1" x14ac:dyDescent="0.25"/>
    <row r="1425" s="62" customFormat="1" hidden="1" x14ac:dyDescent="0.25"/>
    <row r="1426" s="62" customFormat="1" hidden="1" x14ac:dyDescent="0.25"/>
    <row r="1427" s="62" customFormat="1" hidden="1" x14ac:dyDescent="0.25"/>
    <row r="1428" s="62" customFormat="1" hidden="1" x14ac:dyDescent="0.25"/>
    <row r="1429" s="62" customFormat="1" hidden="1" x14ac:dyDescent="0.25"/>
    <row r="1430" s="62" customFormat="1" hidden="1" x14ac:dyDescent="0.25"/>
    <row r="1431" s="62" customFormat="1" hidden="1" x14ac:dyDescent="0.25"/>
    <row r="1432" s="62" customFormat="1" hidden="1" x14ac:dyDescent="0.25"/>
    <row r="1433" s="62" customFormat="1" hidden="1" x14ac:dyDescent="0.25"/>
    <row r="1434" s="62" customFormat="1" hidden="1" x14ac:dyDescent="0.25"/>
    <row r="1435" s="62" customFormat="1" hidden="1" x14ac:dyDescent="0.25"/>
    <row r="1436" s="62" customFormat="1" hidden="1" x14ac:dyDescent="0.25"/>
    <row r="1437" s="62" customFormat="1" hidden="1" x14ac:dyDescent="0.25"/>
    <row r="1438" s="62" customFormat="1" hidden="1" x14ac:dyDescent="0.25"/>
    <row r="1439" s="62" customFormat="1" hidden="1" x14ac:dyDescent="0.25"/>
    <row r="1440" s="62" customFormat="1" hidden="1" x14ac:dyDescent="0.25"/>
    <row r="1441" s="62" customFormat="1" hidden="1" x14ac:dyDescent="0.25"/>
    <row r="1442" s="62" customFormat="1" hidden="1" x14ac:dyDescent="0.25"/>
    <row r="1443" s="62" customFormat="1" hidden="1" x14ac:dyDescent="0.25"/>
    <row r="1444" s="62" customFormat="1" hidden="1" x14ac:dyDescent="0.25"/>
    <row r="1445" s="62" customFormat="1" hidden="1" x14ac:dyDescent="0.25"/>
    <row r="1446" s="62" customFormat="1" hidden="1" x14ac:dyDescent="0.25"/>
    <row r="1447" s="62" customFormat="1" hidden="1" x14ac:dyDescent="0.25"/>
    <row r="1448" s="62" customFormat="1" hidden="1" x14ac:dyDescent="0.25"/>
    <row r="1449" s="62" customFormat="1" hidden="1" x14ac:dyDescent="0.25"/>
    <row r="1450" s="62" customFormat="1" hidden="1" x14ac:dyDescent="0.25"/>
    <row r="1451" s="62" customFormat="1" hidden="1" x14ac:dyDescent="0.25"/>
    <row r="1452" s="62" customFormat="1" hidden="1" x14ac:dyDescent="0.25"/>
    <row r="1453" s="62" customFormat="1" hidden="1" x14ac:dyDescent="0.25"/>
    <row r="1454" s="62" customFormat="1" hidden="1" x14ac:dyDescent="0.25"/>
    <row r="1455" s="62" customFormat="1" hidden="1" x14ac:dyDescent="0.25"/>
    <row r="1456" s="62" customFormat="1" hidden="1" x14ac:dyDescent="0.25"/>
    <row r="1457" s="62" customFormat="1" hidden="1" x14ac:dyDescent="0.25"/>
    <row r="1458" s="62" customFormat="1" hidden="1" x14ac:dyDescent="0.25"/>
    <row r="1459" s="62" customFormat="1" hidden="1" x14ac:dyDescent="0.25"/>
    <row r="1460" s="62" customFormat="1" hidden="1" x14ac:dyDescent="0.25"/>
    <row r="1461" s="62" customFormat="1" hidden="1" x14ac:dyDescent="0.25"/>
    <row r="1462" s="62" customFormat="1" hidden="1" x14ac:dyDescent="0.25"/>
    <row r="1463" s="62" customFormat="1" hidden="1" x14ac:dyDescent="0.25"/>
    <row r="1464" s="62" customFormat="1" hidden="1" x14ac:dyDescent="0.25"/>
    <row r="1465" s="62" customFormat="1" hidden="1" x14ac:dyDescent="0.25"/>
    <row r="1466" s="62" customFormat="1" hidden="1" x14ac:dyDescent="0.25"/>
    <row r="1467" s="62" customFormat="1" hidden="1" x14ac:dyDescent="0.25"/>
    <row r="1468" s="62" customFormat="1" hidden="1" x14ac:dyDescent="0.25"/>
    <row r="1469" s="62" customFormat="1" hidden="1" x14ac:dyDescent="0.25"/>
    <row r="1470" s="62" customFormat="1" hidden="1" x14ac:dyDescent="0.25"/>
    <row r="1471" s="62" customFormat="1" hidden="1" x14ac:dyDescent="0.25"/>
    <row r="1472" s="62" customFormat="1" hidden="1" x14ac:dyDescent="0.25"/>
    <row r="1473" s="62" customFormat="1" hidden="1" x14ac:dyDescent="0.25"/>
    <row r="1474" s="62" customFormat="1" hidden="1" x14ac:dyDescent="0.25"/>
    <row r="1475" s="62" customFormat="1" hidden="1" x14ac:dyDescent="0.25"/>
    <row r="1476" s="62" customFormat="1" hidden="1" x14ac:dyDescent="0.25"/>
    <row r="1477" s="62" customFormat="1" hidden="1" x14ac:dyDescent="0.25"/>
    <row r="1478" s="62" customFormat="1" hidden="1" x14ac:dyDescent="0.25"/>
    <row r="1479" s="62" customFormat="1" hidden="1" x14ac:dyDescent="0.25"/>
    <row r="1480" s="62" customFormat="1" hidden="1" x14ac:dyDescent="0.25"/>
    <row r="1481" s="62" customFormat="1" hidden="1" x14ac:dyDescent="0.25"/>
    <row r="1482" s="62" customFormat="1" hidden="1" x14ac:dyDescent="0.25"/>
    <row r="1483" s="62" customFormat="1" hidden="1" x14ac:dyDescent="0.25"/>
    <row r="1484" s="62" customFormat="1" hidden="1" x14ac:dyDescent="0.25"/>
    <row r="1485" s="62" customFormat="1" hidden="1" x14ac:dyDescent="0.25"/>
    <row r="1486" s="62" customFormat="1" hidden="1" x14ac:dyDescent="0.25"/>
    <row r="1487" s="62" customFormat="1" hidden="1" x14ac:dyDescent="0.25"/>
    <row r="1488" s="62" customFormat="1" hidden="1" x14ac:dyDescent="0.25"/>
    <row r="1489" s="62" customFormat="1" hidden="1" x14ac:dyDescent="0.25"/>
    <row r="1490" s="62" customFormat="1" hidden="1" x14ac:dyDescent="0.25"/>
    <row r="1491" s="62" customFormat="1" hidden="1" x14ac:dyDescent="0.25"/>
    <row r="1492" s="62" customFormat="1" hidden="1" x14ac:dyDescent="0.25"/>
    <row r="1493" s="62" customFormat="1" hidden="1" x14ac:dyDescent="0.25"/>
    <row r="1494" s="62" customFormat="1" hidden="1" x14ac:dyDescent="0.25"/>
    <row r="1495" s="62" customFormat="1" hidden="1" x14ac:dyDescent="0.25"/>
    <row r="1496" s="62" customFormat="1" hidden="1" x14ac:dyDescent="0.25"/>
    <row r="1497" s="62" customFormat="1" hidden="1" x14ac:dyDescent="0.25"/>
    <row r="1498" s="62" customFormat="1" hidden="1" x14ac:dyDescent="0.25"/>
    <row r="1499" s="62" customFormat="1" hidden="1" x14ac:dyDescent="0.25"/>
    <row r="1500" s="62" customFormat="1" hidden="1" x14ac:dyDescent="0.25"/>
    <row r="1501" s="62" customFormat="1" hidden="1" x14ac:dyDescent="0.25"/>
    <row r="1502" s="62" customFormat="1" hidden="1" x14ac:dyDescent="0.25"/>
    <row r="1503" s="62" customFormat="1" hidden="1" x14ac:dyDescent="0.25"/>
    <row r="1504" s="62" customFormat="1" hidden="1" x14ac:dyDescent="0.25"/>
    <row r="1505" s="62" customFormat="1" hidden="1" x14ac:dyDescent="0.25"/>
    <row r="1506" s="62" customFormat="1" hidden="1" x14ac:dyDescent="0.25"/>
    <row r="1507" s="62" customFormat="1" hidden="1" x14ac:dyDescent="0.25"/>
    <row r="1508" s="62" customFormat="1" hidden="1" x14ac:dyDescent="0.25"/>
    <row r="1509" s="62" customFormat="1" hidden="1" x14ac:dyDescent="0.25"/>
    <row r="1510" s="62" customFormat="1" hidden="1" x14ac:dyDescent="0.25"/>
    <row r="1511" s="62" customFormat="1" hidden="1" x14ac:dyDescent="0.25"/>
    <row r="1512" s="62" customFormat="1" hidden="1" x14ac:dyDescent="0.25"/>
    <row r="1513" s="62" customFormat="1" hidden="1" x14ac:dyDescent="0.25"/>
    <row r="1514" s="62" customFormat="1" hidden="1" x14ac:dyDescent="0.25"/>
    <row r="1515" s="62" customFormat="1" hidden="1" x14ac:dyDescent="0.25"/>
    <row r="1516" s="62" customFormat="1" hidden="1" x14ac:dyDescent="0.25"/>
    <row r="1517" s="62" customFormat="1" hidden="1" x14ac:dyDescent="0.25"/>
    <row r="1518" s="62" customFormat="1" hidden="1" x14ac:dyDescent="0.25"/>
    <row r="1519" s="62" customFormat="1" hidden="1" x14ac:dyDescent="0.25"/>
    <row r="1520" s="62" customFormat="1" hidden="1" x14ac:dyDescent="0.25"/>
    <row r="1521" s="62" customFormat="1" hidden="1" x14ac:dyDescent="0.25"/>
    <row r="1522" s="62" customFormat="1" hidden="1" x14ac:dyDescent="0.25"/>
    <row r="1523" s="62" customFormat="1" hidden="1" x14ac:dyDescent="0.25"/>
    <row r="1524" s="62" customFormat="1" hidden="1" x14ac:dyDescent="0.25"/>
    <row r="1525" s="62" customFormat="1" hidden="1" x14ac:dyDescent="0.25"/>
    <row r="1526" s="62" customFormat="1" hidden="1" x14ac:dyDescent="0.25"/>
    <row r="1527" s="62" customFormat="1" hidden="1" x14ac:dyDescent="0.25"/>
    <row r="1528" s="62" customFormat="1" hidden="1" x14ac:dyDescent="0.25"/>
    <row r="1529" s="62" customFormat="1" hidden="1" x14ac:dyDescent="0.25"/>
    <row r="1530" s="62" customFormat="1" hidden="1" x14ac:dyDescent="0.25"/>
    <row r="1531" s="62" customFormat="1" hidden="1" x14ac:dyDescent="0.25"/>
    <row r="1532" s="62" customFormat="1" hidden="1" x14ac:dyDescent="0.25"/>
    <row r="1533" s="62" customFormat="1" hidden="1" x14ac:dyDescent="0.25"/>
    <row r="1534" s="62" customFormat="1" hidden="1" x14ac:dyDescent="0.25"/>
    <row r="1535" s="62" customFormat="1" hidden="1" x14ac:dyDescent="0.25"/>
    <row r="1536" s="62" customFormat="1" hidden="1" x14ac:dyDescent="0.25"/>
    <row r="1537" s="62" customFormat="1" hidden="1" x14ac:dyDescent="0.25"/>
    <row r="1538" s="62" customFormat="1" hidden="1" x14ac:dyDescent="0.25"/>
    <row r="1539" s="62" customFormat="1" hidden="1" x14ac:dyDescent="0.25"/>
    <row r="1540" s="62" customFormat="1" hidden="1" x14ac:dyDescent="0.25"/>
    <row r="1541" s="62" customFormat="1" hidden="1" x14ac:dyDescent="0.25"/>
    <row r="1542" s="62" customFormat="1" hidden="1" x14ac:dyDescent="0.25"/>
    <row r="1543" s="62" customFormat="1" hidden="1" x14ac:dyDescent="0.25"/>
    <row r="1544" s="62" customFormat="1" hidden="1" x14ac:dyDescent="0.25"/>
    <row r="1545" s="62" customFormat="1" hidden="1" x14ac:dyDescent="0.25"/>
    <row r="1546" s="62" customFormat="1" hidden="1" x14ac:dyDescent="0.25"/>
    <row r="1547" s="62" customFormat="1" hidden="1" x14ac:dyDescent="0.25"/>
    <row r="1548" s="62" customFormat="1" hidden="1" x14ac:dyDescent="0.25"/>
    <row r="1549" s="62" customFormat="1" hidden="1" x14ac:dyDescent="0.25"/>
    <row r="1550" s="62" customFormat="1" hidden="1" x14ac:dyDescent="0.25"/>
    <row r="1551" s="62" customFormat="1" hidden="1" x14ac:dyDescent="0.25"/>
    <row r="1552" s="62" customFormat="1" hidden="1" x14ac:dyDescent="0.25"/>
    <row r="1553" s="62" customFormat="1" hidden="1" x14ac:dyDescent="0.25"/>
    <row r="1554" s="62" customFormat="1" hidden="1" x14ac:dyDescent="0.25"/>
    <row r="1555" s="62" customFormat="1" hidden="1" x14ac:dyDescent="0.25"/>
    <row r="1556" s="62" customFormat="1" hidden="1" x14ac:dyDescent="0.25"/>
    <row r="1557" s="62" customFormat="1" hidden="1" x14ac:dyDescent="0.25"/>
    <row r="1558" s="62" customFormat="1" hidden="1" x14ac:dyDescent="0.25"/>
    <row r="1559" s="62" customFormat="1" hidden="1" x14ac:dyDescent="0.25"/>
    <row r="1560" s="62" customFormat="1" hidden="1" x14ac:dyDescent="0.25"/>
    <row r="1561" s="62" customFormat="1" hidden="1" x14ac:dyDescent="0.25"/>
    <row r="1562" s="62" customFormat="1" hidden="1" x14ac:dyDescent="0.25"/>
    <row r="1563" s="62" customFormat="1" hidden="1" x14ac:dyDescent="0.25"/>
    <row r="1564" s="62" customFormat="1" hidden="1" x14ac:dyDescent="0.25"/>
    <row r="1565" s="62" customFormat="1" hidden="1" x14ac:dyDescent="0.25"/>
    <row r="1566" s="62" customFormat="1" hidden="1" x14ac:dyDescent="0.25"/>
    <row r="1567" s="62" customFormat="1" hidden="1" x14ac:dyDescent="0.25"/>
    <row r="1568" s="62" customFormat="1" hidden="1" x14ac:dyDescent="0.25"/>
    <row r="1569" s="62" customFormat="1" hidden="1" x14ac:dyDescent="0.25"/>
    <row r="1570" s="62" customFormat="1" hidden="1" x14ac:dyDescent="0.25"/>
    <row r="1571" s="62" customFormat="1" hidden="1" x14ac:dyDescent="0.25"/>
    <row r="1572" s="62" customFormat="1" hidden="1" x14ac:dyDescent="0.25"/>
    <row r="1573" s="62" customFormat="1" hidden="1" x14ac:dyDescent="0.25"/>
    <row r="1574" s="62" customFormat="1" hidden="1" x14ac:dyDescent="0.25"/>
    <row r="1575" s="62" customFormat="1" hidden="1" x14ac:dyDescent="0.25"/>
    <row r="1576" s="62" customFormat="1" hidden="1" x14ac:dyDescent="0.25"/>
    <row r="1577" s="62" customFormat="1" hidden="1" x14ac:dyDescent="0.25"/>
    <row r="1578" s="62" customFormat="1" hidden="1" x14ac:dyDescent="0.25"/>
    <row r="1579" s="62" customFormat="1" hidden="1" x14ac:dyDescent="0.25"/>
    <row r="1580" s="62" customFormat="1" hidden="1" x14ac:dyDescent="0.25"/>
    <row r="1581" s="62" customFormat="1" hidden="1" x14ac:dyDescent="0.25"/>
    <row r="1582" s="62" customFormat="1" hidden="1" x14ac:dyDescent="0.25"/>
    <row r="1583" s="62" customFormat="1" hidden="1" x14ac:dyDescent="0.25"/>
    <row r="1584" s="62" customFormat="1" hidden="1" x14ac:dyDescent="0.25"/>
    <row r="1585" s="62" customFormat="1" hidden="1" x14ac:dyDescent="0.25"/>
    <row r="1586" s="62" customFormat="1" hidden="1" x14ac:dyDescent="0.25"/>
    <row r="1587" s="62" customFormat="1" hidden="1" x14ac:dyDescent="0.25"/>
    <row r="1588" s="62" customFormat="1" hidden="1" x14ac:dyDescent="0.25"/>
    <row r="1589" s="62" customFormat="1" hidden="1" x14ac:dyDescent="0.25"/>
    <row r="1590" s="62" customFormat="1" hidden="1" x14ac:dyDescent="0.25"/>
    <row r="1591" s="62" customFormat="1" hidden="1" x14ac:dyDescent="0.25"/>
    <row r="1592" s="62" customFormat="1" hidden="1" x14ac:dyDescent="0.25"/>
    <row r="1593" s="62" customFormat="1" hidden="1" x14ac:dyDescent="0.25"/>
    <row r="1594" s="62" customFormat="1" hidden="1" x14ac:dyDescent="0.25"/>
    <row r="1595" s="62" customFormat="1" hidden="1" x14ac:dyDescent="0.25"/>
    <row r="1596" s="62" customFormat="1" hidden="1" x14ac:dyDescent="0.25"/>
    <row r="1597" s="62" customFormat="1" hidden="1" x14ac:dyDescent="0.25"/>
    <row r="1598" s="62" customFormat="1" hidden="1" x14ac:dyDescent="0.25"/>
    <row r="1599" s="62" customFormat="1" hidden="1" x14ac:dyDescent="0.25"/>
    <row r="1600" s="62" customFormat="1" hidden="1" x14ac:dyDescent="0.25"/>
    <row r="1601" s="62" customFormat="1" hidden="1" x14ac:dyDescent="0.25"/>
    <row r="1602" s="62" customFormat="1" hidden="1" x14ac:dyDescent="0.25"/>
    <row r="1603" s="62" customFormat="1" hidden="1" x14ac:dyDescent="0.25"/>
    <row r="1604" s="62" customFormat="1" hidden="1" x14ac:dyDescent="0.25"/>
    <row r="1605" s="62" customFormat="1" hidden="1" x14ac:dyDescent="0.25"/>
    <row r="1606" s="62" customFormat="1" hidden="1" x14ac:dyDescent="0.25"/>
    <row r="1607" s="62" customFormat="1" hidden="1" x14ac:dyDescent="0.25"/>
    <row r="1608" s="62" customFormat="1" hidden="1" x14ac:dyDescent="0.25"/>
    <row r="1609" s="62" customFormat="1" hidden="1" x14ac:dyDescent="0.25"/>
    <row r="1610" s="62" customFormat="1" hidden="1" x14ac:dyDescent="0.25"/>
    <row r="1611" s="62" customFormat="1" hidden="1" x14ac:dyDescent="0.25"/>
    <row r="1612" s="62" customFormat="1" hidden="1" x14ac:dyDescent="0.25"/>
    <row r="1613" s="62" customFormat="1" hidden="1" x14ac:dyDescent="0.25"/>
    <row r="1614" s="62" customFormat="1" hidden="1" x14ac:dyDescent="0.25"/>
    <row r="1615" s="62" customFormat="1" hidden="1" x14ac:dyDescent="0.25"/>
    <row r="1616" s="62" customFormat="1" hidden="1" x14ac:dyDescent="0.25"/>
    <row r="1617" s="62" customFormat="1" hidden="1" x14ac:dyDescent="0.25"/>
    <row r="1618" s="62" customFormat="1" hidden="1" x14ac:dyDescent="0.25"/>
    <row r="1619" s="62" customFormat="1" hidden="1" x14ac:dyDescent="0.25"/>
    <row r="1620" s="62" customFormat="1" hidden="1" x14ac:dyDescent="0.25"/>
    <row r="1621" s="62" customFormat="1" hidden="1" x14ac:dyDescent="0.25"/>
    <row r="1622" s="62" customFormat="1" hidden="1" x14ac:dyDescent="0.25"/>
    <row r="1623" s="62" customFormat="1" hidden="1" x14ac:dyDescent="0.25"/>
    <row r="1624" s="62" customFormat="1" hidden="1" x14ac:dyDescent="0.25"/>
    <row r="1625" s="62" customFormat="1" hidden="1" x14ac:dyDescent="0.25"/>
    <row r="1626" s="62" customFormat="1" hidden="1" x14ac:dyDescent="0.25"/>
    <row r="1627" s="62" customFormat="1" hidden="1" x14ac:dyDescent="0.25"/>
    <row r="1628" s="62" customFormat="1" hidden="1" x14ac:dyDescent="0.25"/>
    <row r="1629" s="62" customFormat="1" hidden="1" x14ac:dyDescent="0.25"/>
    <row r="1630" s="62" customFormat="1" hidden="1" x14ac:dyDescent="0.25"/>
    <row r="1631" s="62" customFormat="1" hidden="1" x14ac:dyDescent="0.25"/>
    <row r="1632" s="62" customFormat="1" hidden="1" x14ac:dyDescent="0.25"/>
    <row r="1633" s="62" customFormat="1" hidden="1" x14ac:dyDescent="0.25"/>
    <row r="1634" s="62" customFormat="1" hidden="1" x14ac:dyDescent="0.25"/>
    <row r="1635" s="62" customFormat="1" hidden="1" x14ac:dyDescent="0.25"/>
    <row r="1636" s="62" customFormat="1" hidden="1" x14ac:dyDescent="0.25"/>
    <row r="1637" s="62" customFormat="1" hidden="1" x14ac:dyDescent="0.25"/>
    <row r="1638" s="62" customFormat="1" hidden="1" x14ac:dyDescent="0.25"/>
    <row r="1639" s="62" customFormat="1" hidden="1" x14ac:dyDescent="0.25"/>
    <row r="1640" s="62" customFormat="1" hidden="1" x14ac:dyDescent="0.25"/>
    <row r="1641" s="62" customFormat="1" hidden="1" x14ac:dyDescent="0.25"/>
    <row r="1642" s="62" customFormat="1" hidden="1" x14ac:dyDescent="0.25"/>
    <row r="1643" s="62" customFormat="1" hidden="1" x14ac:dyDescent="0.25"/>
    <row r="1644" s="62" customFormat="1" hidden="1" x14ac:dyDescent="0.25"/>
    <row r="1645" s="62" customFormat="1" hidden="1" x14ac:dyDescent="0.25"/>
    <row r="1646" s="62" customFormat="1" hidden="1" x14ac:dyDescent="0.25"/>
    <row r="1647" s="62" customFormat="1" hidden="1" x14ac:dyDescent="0.25"/>
    <row r="1648" s="62" customFormat="1" hidden="1" x14ac:dyDescent="0.25"/>
    <row r="1649" s="62" customFormat="1" hidden="1" x14ac:dyDescent="0.25"/>
    <row r="1650" s="62" customFormat="1" hidden="1" x14ac:dyDescent="0.25"/>
    <row r="1651" s="62" customFormat="1" hidden="1" x14ac:dyDescent="0.25"/>
    <row r="1652" s="62" customFormat="1" hidden="1" x14ac:dyDescent="0.25"/>
    <row r="1653" s="62" customFormat="1" hidden="1" x14ac:dyDescent="0.25"/>
    <row r="1654" s="62" customFormat="1" hidden="1" x14ac:dyDescent="0.25"/>
    <row r="1655" s="62" customFormat="1" hidden="1" x14ac:dyDescent="0.25"/>
    <row r="1656" s="62" customFormat="1" hidden="1" x14ac:dyDescent="0.25"/>
    <row r="1657" s="62" customFormat="1" hidden="1" x14ac:dyDescent="0.25"/>
    <row r="1658" s="62" customFormat="1" hidden="1" x14ac:dyDescent="0.25"/>
    <row r="1659" s="62" customFormat="1" hidden="1" x14ac:dyDescent="0.25"/>
    <row r="1660" s="62" customFormat="1" hidden="1" x14ac:dyDescent="0.25"/>
    <row r="1661" s="62" customFormat="1" hidden="1" x14ac:dyDescent="0.25"/>
    <row r="1662" s="62" customFormat="1" hidden="1" x14ac:dyDescent="0.25"/>
    <row r="1663" s="62" customFormat="1" hidden="1" x14ac:dyDescent="0.25"/>
    <row r="1664" s="62" customFormat="1" hidden="1" x14ac:dyDescent="0.25"/>
    <row r="1665" s="62" customFormat="1" hidden="1" x14ac:dyDescent="0.25"/>
    <row r="1666" s="62" customFormat="1" hidden="1" x14ac:dyDescent="0.25"/>
    <row r="1667" s="62" customFormat="1" hidden="1" x14ac:dyDescent="0.25"/>
    <row r="1668" s="62" customFormat="1" hidden="1" x14ac:dyDescent="0.25"/>
    <row r="1669" s="62" customFormat="1" hidden="1" x14ac:dyDescent="0.25"/>
    <row r="1670" s="62" customFormat="1" hidden="1" x14ac:dyDescent="0.25"/>
    <row r="1671" s="62" customFormat="1" hidden="1" x14ac:dyDescent="0.25"/>
    <row r="1672" s="62" customFormat="1" hidden="1" x14ac:dyDescent="0.25"/>
    <row r="1673" s="62" customFormat="1" hidden="1" x14ac:dyDescent="0.25"/>
    <row r="1674" s="62" customFormat="1" hidden="1" x14ac:dyDescent="0.25"/>
    <row r="1675" s="62" customFormat="1" hidden="1" x14ac:dyDescent="0.25"/>
    <row r="1676" s="62" customFormat="1" hidden="1" x14ac:dyDescent="0.25"/>
    <row r="1677" s="62" customFormat="1" hidden="1" x14ac:dyDescent="0.25"/>
    <row r="1678" s="62" customFormat="1" hidden="1" x14ac:dyDescent="0.25"/>
    <row r="1679" s="62" customFormat="1" hidden="1" x14ac:dyDescent="0.25"/>
    <row r="1680" s="62" customFormat="1" hidden="1" x14ac:dyDescent="0.25"/>
    <row r="1681" s="62" customFormat="1" hidden="1" x14ac:dyDescent="0.25"/>
    <row r="1682" s="62" customFormat="1" hidden="1" x14ac:dyDescent="0.25"/>
    <row r="1683" s="62" customFormat="1" hidden="1" x14ac:dyDescent="0.25"/>
    <row r="1684" s="62" customFormat="1" hidden="1" x14ac:dyDescent="0.25"/>
    <row r="1685" s="62" customFormat="1" hidden="1" x14ac:dyDescent="0.25"/>
    <row r="1686" s="62" customFormat="1" hidden="1" x14ac:dyDescent="0.25"/>
    <row r="1687" s="62" customFormat="1" hidden="1" x14ac:dyDescent="0.25"/>
    <row r="1688" s="62" customFormat="1" hidden="1" x14ac:dyDescent="0.25"/>
    <row r="1689" s="62" customFormat="1" hidden="1" x14ac:dyDescent="0.25"/>
    <row r="1690" s="62" customFormat="1" hidden="1" x14ac:dyDescent="0.25"/>
    <row r="1691" s="62" customFormat="1" hidden="1" x14ac:dyDescent="0.25"/>
    <row r="1692" s="62" customFormat="1" hidden="1" x14ac:dyDescent="0.25"/>
    <row r="1693" s="62" customFormat="1" hidden="1" x14ac:dyDescent="0.25"/>
    <row r="1694" s="62" customFormat="1" hidden="1" x14ac:dyDescent="0.25"/>
    <row r="1695" s="62" customFormat="1" hidden="1" x14ac:dyDescent="0.25"/>
    <row r="1696" s="62" customFormat="1" hidden="1" x14ac:dyDescent="0.25"/>
    <row r="1697" s="62" customFormat="1" hidden="1" x14ac:dyDescent="0.25"/>
    <row r="1698" s="62" customFormat="1" hidden="1" x14ac:dyDescent="0.25"/>
    <row r="1699" s="62" customFormat="1" hidden="1" x14ac:dyDescent="0.25"/>
    <row r="1700" s="62" customFormat="1" hidden="1" x14ac:dyDescent="0.25"/>
    <row r="1701" s="62" customFormat="1" hidden="1" x14ac:dyDescent="0.25"/>
    <row r="1702" s="62" customFormat="1" hidden="1" x14ac:dyDescent="0.25"/>
    <row r="1703" s="62" customFormat="1" hidden="1" x14ac:dyDescent="0.25"/>
    <row r="1704" s="62" customFormat="1" hidden="1" x14ac:dyDescent="0.25"/>
    <row r="1705" s="62" customFormat="1" hidden="1" x14ac:dyDescent="0.25"/>
    <row r="1706" s="62" customFormat="1" hidden="1" x14ac:dyDescent="0.25"/>
    <row r="1707" s="62" customFormat="1" hidden="1" x14ac:dyDescent="0.25"/>
    <row r="1708" s="62" customFormat="1" hidden="1" x14ac:dyDescent="0.25"/>
    <row r="1709" s="62" customFormat="1" hidden="1" x14ac:dyDescent="0.25"/>
    <row r="1710" s="62" customFormat="1" hidden="1" x14ac:dyDescent="0.25"/>
    <row r="1711" s="62" customFormat="1" hidden="1" x14ac:dyDescent="0.25"/>
    <row r="1712" s="62" customFormat="1" hidden="1" x14ac:dyDescent="0.25"/>
    <row r="1713" s="62" customFormat="1" hidden="1" x14ac:dyDescent="0.25"/>
    <row r="1714" s="62" customFormat="1" hidden="1" x14ac:dyDescent="0.25"/>
    <row r="1715" s="62" customFormat="1" hidden="1" x14ac:dyDescent="0.25"/>
    <row r="1716" s="62" customFormat="1" hidden="1" x14ac:dyDescent="0.25"/>
    <row r="1717" s="62" customFormat="1" hidden="1" x14ac:dyDescent="0.25"/>
    <row r="1718" s="62" customFormat="1" hidden="1" x14ac:dyDescent="0.25"/>
    <row r="1719" s="62" customFormat="1" hidden="1" x14ac:dyDescent="0.25"/>
    <row r="1720" s="62" customFormat="1" hidden="1" x14ac:dyDescent="0.25"/>
    <row r="1721" s="62" customFormat="1" hidden="1" x14ac:dyDescent="0.25"/>
    <row r="1722" s="62" customFormat="1" hidden="1" x14ac:dyDescent="0.25"/>
    <row r="1723" s="62" customFormat="1" hidden="1" x14ac:dyDescent="0.25"/>
    <row r="1724" s="62" customFormat="1" hidden="1" x14ac:dyDescent="0.25"/>
    <row r="1725" s="62" customFormat="1" hidden="1" x14ac:dyDescent="0.25"/>
    <row r="1726" s="62" customFormat="1" hidden="1" x14ac:dyDescent="0.25"/>
    <row r="1727" s="62" customFormat="1" hidden="1" x14ac:dyDescent="0.25"/>
    <row r="1728" s="62" customFormat="1" hidden="1" x14ac:dyDescent="0.25"/>
    <row r="1729" s="62" customFormat="1" hidden="1" x14ac:dyDescent="0.25"/>
    <row r="1730" s="62" customFormat="1" hidden="1" x14ac:dyDescent="0.25"/>
    <row r="1731" s="62" customFormat="1" hidden="1" x14ac:dyDescent="0.25"/>
    <row r="1732" s="62" customFormat="1" hidden="1" x14ac:dyDescent="0.25"/>
    <row r="1733" s="62" customFormat="1" hidden="1" x14ac:dyDescent="0.25"/>
    <row r="1734" s="62" customFormat="1" hidden="1" x14ac:dyDescent="0.25"/>
    <row r="1735" s="62" customFormat="1" hidden="1" x14ac:dyDescent="0.25"/>
    <row r="1736" s="62" customFormat="1" hidden="1" x14ac:dyDescent="0.25"/>
    <row r="1737" s="62" customFormat="1" hidden="1" x14ac:dyDescent="0.25"/>
    <row r="1738" s="62" customFormat="1" hidden="1" x14ac:dyDescent="0.25"/>
    <row r="1739" s="62" customFormat="1" hidden="1" x14ac:dyDescent="0.25"/>
    <row r="1740" s="62" customFormat="1" hidden="1" x14ac:dyDescent="0.25"/>
    <row r="1741" s="62" customFormat="1" hidden="1" x14ac:dyDescent="0.25"/>
    <row r="1742" s="62" customFormat="1" hidden="1" x14ac:dyDescent="0.25"/>
    <row r="1743" s="62" customFormat="1" hidden="1" x14ac:dyDescent="0.25"/>
    <row r="1744" s="62" customFormat="1" hidden="1" x14ac:dyDescent="0.25"/>
    <row r="1745" s="62" customFormat="1" hidden="1" x14ac:dyDescent="0.25"/>
    <row r="1746" s="62" customFormat="1" hidden="1" x14ac:dyDescent="0.25"/>
    <row r="1747" s="62" customFormat="1" hidden="1" x14ac:dyDescent="0.25"/>
    <row r="1748" s="62" customFormat="1" hidden="1" x14ac:dyDescent="0.25"/>
    <row r="1749" s="62" customFormat="1" hidden="1" x14ac:dyDescent="0.25"/>
    <row r="1750" s="62" customFormat="1" hidden="1" x14ac:dyDescent="0.25"/>
    <row r="1751" s="62" customFormat="1" hidden="1" x14ac:dyDescent="0.25"/>
    <row r="1752" s="62" customFormat="1" hidden="1" x14ac:dyDescent="0.25"/>
    <row r="1753" s="62" customFormat="1" hidden="1" x14ac:dyDescent="0.25"/>
    <row r="1754" s="62" customFormat="1" hidden="1" x14ac:dyDescent="0.25"/>
    <row r="1755" s="62" customFormat="1" hidden="1" x14ac:dyDescent="0.25"/>
    <row r="1756" s="62" customFormat="1" hidden="1" x14ac:dyDescent="0.25"/>
    <row r="1757" s="62" customFormat="1" hidden="1" x14ac:dyDescent="0.25"/>
    <row r="1758" s="62" customFormat="1" hidden="1" x14ac:dyDescent="0.25"/>
    <row r="1759" s="62" customFormat="1" hidden="1" x14ac:dyDescent="0.25"/>
    <row r="1760" s="62" customFormat="1" hidden="1" x14ac:dyDescent="0.25"/>
    <row r="1761" s="62" customFormat="1" hidden="1" x14ac:dyDescent="0.25"/>
    <row r="1762" s="62" customFormat="1" hidden="1" x14ac:dyDescent="0.25"/>
    <row r="1763" s="62" customFormat="1" hidden="1" x14ac:dyDescent="0.25"/>
    <row r="1764" s="62" customFormat="1" hidden="1" x14ac:dyDescent="0.25"/>
    <row r="1765" s="62" customFormat="1" hidden="1" x14ac:dyDescent="0.25"/>
    <row r="1766" s="62" customFormat="1" hidden="1" x14ac:dyDescent="0.25"/>
    <row r="1767" s="62" customFormat="1" hidden="1" x14ac:dyDescent="0.25"/>
    <row r="1768" s="62" customFormat="1" hidden="1" x14ac:dyDescent="0.25"/>
    <row r="1769" s="62" customFormat="1" hidden="1" x14ac:dyDescent="0.25"/>
    <row r="1770" s="62" customFormat="1" hidden="1" x14ac:dyDescent="0.25"/>
    <row r="1771" s="62" customFormat="1" hidden="1" x14ac:dyDescent="0.25"/>
    <row r="1772" s="62" customFormat="1" hidden="1" x14ac:dyDescent="0.25"/>
    <row r="1773" s="62" customFormat="1" hidden="1" x14ac:dyDescent="0.25"/>
    <row r="1774" s="62" customFormat="1" hidden="1" x14ac:dyDescent="0.25"/>
    <row r="1775" s="62" customFormat="1" hidden="1" x14ac:dyDescent="0.25"/>
    <row r="1776" s="62" customFormat="1" hidden="1" x14ac:dyDescent="0.25"/>
    <row r="1777" s="62" customFormat="1" hidden="1" x14ac:dyDescent="0.25"/>
    <row r="1778" s="62" customFormat="1" hidden="1" x14ac:dyDescent="0.25"/>
    <row r="1779" s="62" customFormat="1" hidden="1" x14ac:dyDescent="0.25"/>
    <row r="1780" s="62" customFormat="1" hidden="1" x14ac:dyDescent="0.25"/>
    <row r="1781" s="62" customFormat="1" hidden="1" x14ac:dyDescent="0.25"/>
    <row r="1782" s="62" customFormat="1" hidden="1" x14ac:dyDescent="0.25"/>
    <row r="1783" s="62" customFormat="1" hidden="1" x14ac:dyDescent="0.25"/>
    <row r="1784" s="62" customFormat="1" hidden="1" x14ac:dyDescent="0.25"/>
    <row r="1785" s="62" customFormat="1" hidden="1" x14ac:dyDescent="0.25"/>
    <row r="1786" s="62" customFormat="1" hidden="1" x14ac:dyDescent="0.25"/>
    <row r="1787" s="62" customFormat="1" hidden="1" x14ac:dyDescent="0.25"/>
    <row r="1788" s="62" customFormat="1" hidden="1" x14ac:dyDescent="0.25"/>
    <row r="1789" s="62" customFormat="1" hidden="1" x14ac:dyDescent="0.25"/>
    <row r="1790" s="62" customFormat="1" hidden="1" x14ac:dyDescent="0.25"/>
    <row r="1791" s="62" customFormat="1" hidden="1" x14ac:dyDescent="0.25"/>
    <row r="1792" s="62" customFormat="1" hidden="1" x14ac:dyDescent="0.25"/>
    <row r="1793" s="62" customFormat="1" hidden="1" x14ac:dyDescent="0.25"/>
    <row r="1794" s="62" customFormat="1" hidden="1" x14ac:dyDescent="0.25"/>
    <row r="1795" s="62" customFormat="1" hidden="1" x14ac:dyDescent="0.25"/>
    <row r="1796" s="62" customFormat="1" hidden="1" x14ac:dyDescent="0.25"/>
    <row r="1797" s="62" customFormat="1" hidden="1" x14ac:dyDescent="0.25"/>
    <row r="1798" s="62" customFormat="1" hidden="1" x14ac:dyDescent="0.25"/>
    <row r="1799" s="62" customFormat="1" hidden="1" x14ac:dyDescent="0.25"/>
    <row r="1800" s="62" customFormat="1" hidden="1" x14ac:dyDescent="0.25"/>
    <row r="1801" s="62" customFormat="1" hidden="1" x14ac:dyDescent="0.25"/>
    <row r="1802" s="62" customFormat="1" hidden="1" x14ac:dyDescent="0.25"/>
    <row r="1803" s="62" customFormat="1" hidden="1" x14ac:dyDescent="0.25"/>
    <row r="1804" s="62" customFormat="1" hidden="1" x14ac:dyDescent="0.25"/>
    <row r="1805" s="62" customFormat="1" hidden="1" x14ac:dyDescent="0.25"/>
    <row r="1806" s="62" customFormat="1" hidden="1" x14ac:dyDescent="0.25"/>
    <row r="1807" s="62" customFormat="1" hidden="1" x14ac:dyDescent="0.25"/>
    <row r="1808" s="62" customFormat="1" hidden="1" x14ac:dyDescent="0.25"/>
    <row r="1809" s="62" customFormat="1" hidden="1" x14ac:dyDescent="0.25"/>
    <row r="1810" s="62" customFormat="1" hidden="1" x14ac:dyDescent="0.25"/>
    <row r="1811" s="62" customFormat="1" hidden="1" x14ac:dyDescent="0.25"/>
    <row r="1812" s="62" customFormat="1" hidden="1" x14ac:dyDescent="0.25"/>
    <row r="1813" s="62" customFormat="1" hidden="1" x14ac:dyDescent="0.25"/>
    <row r="1814" s="62" customFormat="1" hidden="1" x14ac:dyDescent="0.25"/>
    <row r="1815" s="62" customFormat="1" hidden="1" x14ac:dyDescent="0.25"/>
    <row r="1816" s="62" customFormat="1" hidden="1" x14ac:dyDescent="0.25"/>
    <row r="1817" s="62" customFormat="1" hidden="1" x14ac:dyDescent="0.25"/>
    <row r="1818" s="62" customFormat="1" hidden="1" x14ac:dyDescent="0.25"/>
    <row r="1819" s="62" customFormat="1" hidden="1" x14ac:dyDescent="0.25"/>
    <row r="1820" s="62" customFormat="1" hidden="1" x14ac:dyDescent="0.25"/>
    <row r="1821" s="62" customFormat="1" hidden="1" x14ac:dyDescent="0.25"/>
    <row r="1822" s="62" customFormat="1" hidden="1" x14ac:dyDescent="0.25"/>
    <row r="1823" s="62" customFormat="1" hidden="1" x14ac:dyDescent="0.25"/>
    <row r="1824" s="62" customFormat="1" hidden="1" x14ac:dyDescent="0.25"/>
    <row r="1825" s="62" customFormat="1" hidden="1" x14ac:dyDescent="0.25"/>
    <row r="1826" s="62" customFormat="1" hidden="1" x14ac:dyDescent="0.25"/>
    <row r="1827" s="62" customFormat="1" hidden="1" x14ac:dyDescent="0.25"/>
    <row r="1828" s="62" customFormat="1" hidden="1" x14ac:dyDescent="0.25"/>
    <row r="1829" s="62" customFormat="1" hidden="1" x14ac:dyDescent="0.25"/>
    <row r="1830" s="62" customFormat="1" hidden="1" x14ac:dyDescent="0.25"/>
    <row r="1831" s="62" customFormat="1" hidden="1" x14ac:dyDescent="0.25"/>
    <row r="1832" s="62" customFormat="1" hidden="1" x14ac:dyDescent="0.25"/>
    <row r="1833" s="62" customFormat="1" hidden="1" x14ac:dyDescent="0.25"/>
    <row r="1834" s="62" customFormat="1" hidden="1" x14ac:dyDescent="0.25"/>
    <row r="1835" s="62" customFormat="1" hidden="1" x14ac:dyDescent="0.25"/>
    <row r="1836" s="62" customFormat="1" hidden="1" x14ac:dyDescent="0.25"/>
    <row r="1837" s="62" customFormat="1" hidden="1" x14ac:dyDescent="0.25"/>
    <row r="1838" s="62" customFormat="1" hidden="1" x14ac:dyDescent="0.25"/>
    <row r="1839" s="62" customFormat="1" hidden="1" x14ac:dyDescent="0.25"/>
    <row r="1840" s="62" customFormat="1" hidden="1" x14ac:dyDescent="0.25"/>
    <row r="1841" s="62" customFormat="1" hidden="1" x14ac:dyDescent="0.25"/>
    <row r="1842" s="62" customFormat="1" hidden="1" x14ac:dyDescent="0.25"/>
    <row r="1843" s="62" customFormat="1" hidden="1" x14ac:dyDescent="0.25"/>
    <row r="1844" s="62" customFormat="1" hidden="1" x14ac:dyDescent="0.25"/>
    <row r="1845" s="62" customFormat="1" hidden="1" x14ac:dyDescent="0.25"/>
    <row r="1846" s="62" customFormat="1" hidden="1" x14ac:dyDescent="0.25"/>
    <row r="1847" s="62" customFormat="1" hidden="1" x14ac:dyDescent="0.25"/>
    <row r="1848" s="62" customFormat="1" hidden="1" x14ac:dyDescent="0.25"/>
    <row r="1849" s="62" customFormat="1" hidden="1" x14ac:dyDescent="0.25"/>
    <row r="1850" s="62" customFormat="1" hidden="1" x14ac:dyDescent="0.25"/>
    <row r="1851" s="62" customFormat="1" hidden="1" x14ac:dyDescent="0.25"/>
    <row r="1852" s="62" customFormat="1" hidden="1" x14ac:dyDescent="0.25"/>
    <row r="1853" s="62" customFormat="1" hidden="1" x14ac:dyDescent="0.25"/>
    <row r="1854" s="62" customFormat="1" hidden="1" x14ac:dyDescent="0.25"/>
    <row r="1855" s="62" customFormat="1" hidden="1" x14ac:dyDescent="0.25"/>
    <row r="1856" s="62" customFormat="1" hidden="1" x14ac:dyDescent="0.25"/>
    <row r="1857" s="62" customFormat="1" hidden="1" x14ac:dyDescent="0.25"/>
    <row r="1858" s="62" customFormat="1" hidden="1" x14ac:dyDescent="0.25"/>
    <row r="1859" s="62" customFormat="1" hidden="1" x14ac:dyDescent="0.25"/>
    <row r="1860" s="62" customFormat="1" hidden="1" x14ac:dyDescent="0.25"/>
    <row r="1861" s="62" customFormat="1" hidden="1" x14ac:dyDescent="0.25"/>
    <row r="1862" s="62" customFormat="1" hidden="1" x14ac:dyDescent="0.25"/>
    <row r="1863" s="62" customFormat="1" hidden="1" x14ac:dyDescent="0.25"/>
    <row r="1864" s="62" customFormat="1" hidden="1" x14ac:dyDescent="0.25"/>
    <row r="1865" s="62" customFormat="1" hidden="1" x14ac:dyDescent="0.25"/>
    <row r="1866" s="62" customFormat="1" hidden="1" x14ac:dyDescent="0.25"/>
    <row r="1867" s="62" customFormat="1" hidden="1" x14ac:dyDescent="0.25"/>
    <row r="1868" s="62" customFormat="1" hidden="1" x14ac:dyDescent="0.25"/>
    <row r="1869" s="62" customFormat="1" hidden="1" x14ac:dyDescent="0.25"/>
    <row r="1870" s="62" customFormat="1" hidden="1" x14ac:dyDescent="0.25"/>
    <row r="1871" s="62" customFormat="1" hidden="1" x14ac:dyDescent="0.25"/>
    <row r="1872" s="62" customFormat="1" hidden="1" x14ac:dyDescent="0.25"/>
    <row r="1873" s="62" customFormat="1" hidden="1" x14ac:dyDescent="0.25"/>
    <row r="1874" s="62" customFormat="1" hidden="1" x14ac:dyDescent="0.25"/>
    <row r="1875" s="62" customFormat="1" hidden="1" x14ac:dyDescent="0.25"/>
    <row r="1876" s="62" customFormat="1" hidden="1" x14ac:dyDescent="0.25"/>
    <row r="1877" s="62" customFormat="1" hidden="1" x14ac:dyDescent="0.25"/>
    <row r="1878" s="62" customFormat="1" hidden="1" x14ac:dyDescent="0.25"/>
    <row r="1879" s="62" customFormat="1" hidden="1" x14ac:dyDescent="0.25"/>
    <row r="1880" s="62" customFormat="1" hidden="1" x14ac:dyDescent="0.25"/>
    <row r="1881" s="62" customFormat="1" hidden="1" x14ac:dyDescent="0.25"/>
    <row r="1882" s="62" customFormat="1" hidden="1" x14ac:dyDescent="0.25"/>
    <row r="1883" s="62" customFormat="1" hidden="1" x14ac:dyDescent="0.25"/>
    <row r="1884" s="62" customFormat="1" hidden="1" x14ac:dyDescent="0.25"/>
    <row r="1885" s="62" customFormat="1" hidden="1" x14ac:dyDescent="0.25"/>
    <row r="1886" s="62" customFormat="1" hidden="1" x14ac:dyDescent="0.25"/>
    <row r="1887" s="62" customFormat="1" hidden="1" x14ac:dyDescent="0.25"/>
    <row r="1888" s="62" customFormat="1" hidden="1" x14ac:dyDescent="0.25"/>
    <row r="1889" s="62" customFormat="1" hidden="1" x14ac:dyDescent="0.25"/>
    <row r="1890" s="62" customFormat="1" hidden="1" x14ac:dyDescent="0.25"/>
    <row r="1891" s="62" customFormat="1" hidden="1" x14ac:dyDescent="0.25"/>
    <row r="1892" s="62" customFormat="1" hidden="1" x14ac:dyDescent="0.25"/>
    <row r="1893" s="62" customFormat="1" hidden="1" x14ac:dyDescent="0.25"/>
    <row r="1894" s="62" customFormat="1" hidden="1" x14ac:dyDescent="0.25"/>
    <row r="1895" s="62" customFormat="1" hidden="1" x14ac:dyDescent="0.25"/>
    <row r="1896" s="62" customFormat="1" hidden="1" x14ac:dyDescent="0.25"/>
    <row r="1897" s="62" customFormat="1" hidden="1" x14ac:dyDescent="0.25"/>
    <row r="1898" s="62" customFormat="1" hidden="1" x14ac:dyDescent="0.25"/>
    <row r="1899" s="62" customFormat="1" hidden="1" x14ac:dyDescent="0.25"/>
    <row r="1900" s="62" customFormat="1" hidden="1" x14ac:dyDescent="0.25"/>
    <row r="1901" s="62" customFormat="1" hidden="1" x14ac:dyDescent="0.25"/>
    <row r="1902" s="62" customFormat="1" hidden="1" x14ac:dyDescent="0.25"/>
    <row r="1903" s="62" customFormat="1" hidden="1" x14ac:dyDescent="0.25"/>
    <row r="1904" s="62" customFormat="1" hidden="1" x14ac:dyDescent="0.25"/>
    <row r="1905" s="62" customFormat="1" hidden="1" x14ac:dyDescent="0.25"/>
    <row r="1906" s="62" customFormat="1" hidden="1" x14ac:dyDescent="0.25"/>
    <row r="1907" s="62" customFormat="1" hidden="1" x14ac:dyDescent="0.25"/>
    <row r="1908" s="62" customFormat="1" hidden="1" x14ac:dyDescent="0.25"/>
    <row r="1909" s="62" customFormat="1" hidden="1" x14ac:dyDescent="0.25"/>
    <row r="1910" s="62" customFormat="1" hidden="1" x14ac:dyDescent="0.25"/>
    <row r="1911" s="62" customFormat="1" hidden="1" x14ac:dyDescent="0.25"/>
    <row r="1912" s="62" customFormat="1" hidden="1" x14ac:dyDescent="0.25"/>
    <row r="1913" s="62" customFormat="1" hidden="1" x14ac:dyDescent="0.25"/>
    <row r="1914" s="62" customFormat="1" hidden="1" x14ac:dyDescent="0.25"/>
    <row r="1915" s="62" customFormat="1" hidden="1" x14ac:dyDescent="0.25"/>
    <row r="1916" s="62" customFormat="1" hidden="1" x14ac:dyDescent="0.25"/>
    <row r="1917" s="62" customFormat="1" hidden="1" x14ac:dyDescent="0.25"/>
    <row r="1918" s="62" customFormat="1" hidden="1" x14ac:dyDescent="0.25"/>
    <row r="1919" s="62" customFormat="1" hidden="1" x14ac:dyDescent="0.25"/>
    <row r="1920" s="62" customFormat="1" hidden="1" x14ac:dyDescent="0.25"/>
    <row r="1921" s="62" customFormat="1" hidden="1" x14ac:dyDescent="0.25"/>
    <row r="1922" s="62" customFormat="1" hidden="1" x14ac:dyDescent="0.25"/>
    <row r="1923" s="62" customFormat="1" hidden="1" x14ac:dyDescent="0.25"/>
    <row r="1924" s="62" customFormat="1" hidden="1" x14ac:dyDescent="0.25"/>
    <row r="1925" s="62" customFormat="1" hidden="1" x14ac:dyDescent="0.25"/>
    <row r="1926" s="62" customFormat="1" hidden="1" x14ac:dyDescent="0.25"/>
    <row r="1927" s="62" customFormat="1" hidden="1" x14ac:dyDescent="0.25"/>
    <row r="1928" s="62" customFormat="1" hidden="1" x14ac:dyDescent="0.25"/>
    <row r="1929" s="62" customFormat="1" hidden="1" x14ac:dyDescent="0.25"/>
    <row r="1930" s="62" customFormat="1" hidden="1" x14ac:dyDescent="0.25"/>
    <row r="1931" s="62" customFormat="1" hidden="1" x14ac:dyDescent="0.25"/>
    <row r="1932" s="62" customFormat="1" hidden="1" x14ac:dyDescent="0.25"/>
    <row r="1933" s="62" customFormat="1" hidden="1" x14ac:dyDescent="0.25"/>
    <row r="1934" s="62" customFormat="1" hidden="1" x14ac:dyDescent="0.25"/>
    <row r="1935" s="62" customFormat="1" hidden="1" x14ac:dyDescent="0.25"/>
    <row r="1936" s="62" customFormat="1" hidden="1" x14ac:dyDescent="0.25"/>
    <row r="1937" s="62" customFormat="1" hidden="1" x14ac:dyDescent="0.25"/>
    <row r="1938" s="62" customFormat="1" hidden="1" x14ac:dyDescent="0.25"/>
    <row r="1939" s="62" customFormat="1" hidden="1" x14ac:dyDescent="0.25"/>
    <row r="1940" s="62" customFormat="1" hidden="1" x14ac:dyDescent="0.25"/>
    <row r="1941" s="62" customFormat="1" hidden="1" x14ac:dyDescent="0.25"/>
    <row r="1942" s="62" customFormat="1" hidden="1" x14ac:dyDescent="0.25"/>
    <row r="1943" s="62" customFormat="1" hidden="1" x14ac:dyDescent="0.25"/>
    <row r="1944" s="62" customFormat="1" hidden="1" x14ac:dyDescent="0.25"/>
    <row r="1945" s="62" customFormat="1" hidden="1" x14ac:dyDescent="0.25"/>
    <row r="1946" s="62" customFormat="1" hidden="1" x14ac:dyDescent="0.25"/>
    <row r="1947" s="62" customFormat="1" hidden="1" x14ac:dyDescent="0.25"/>
    <row r="1948" s="62" customFormat="1" hidden="1" x14ac:dyDescent="0.25"/>
    <row r="1949" s="62" customFormat="1" hidden="1" x14ac:dyDescent="0.25"/>
    <row r="1950" s="62" customFormat="1" hidden="1" x14ac:dyDescent="0.25"/>
    <row r="1951" s="62" customFormat="1" hidden="1" x14ac:dyDescent="0.25"/>
    <row r="1952" s="62" customFormat="1" hidden="1" x14ac:dyDescent="0.25"/>
    <row r="1953" s="62" customFormat="1" hidden="1" x14ac:dyDescent="0.25"/>
    <row r="1954" s="62" customFormat="1" hidden="1" x14ac:dyDescent="0.25"/>
    <row r="1955" s="62" customFormat="1" hidden="1" x14ac:dyDescent="0.25"/>
    <row r="1956" s="62" customFormat="1" hidden="1" x14ac:dyDescent="0.25"/>
    <row r="1957" s="62" customFormat="1" hidden="1" x14ac:dyDescent="0.25"/>
    <row r="1958" s="62" customFormat="1" hidden="1" x14ac:dyDescent="0.25"/>
    <row r="1959" s="62" customFormat="1" hidden="1" x14ac:dyDescent="0.25"/>
    <row r="1960" s="62" customFormat="1" hidden="1" x14ac:dyDescent="0.25"/>
    <row r="1961" s="62" customFormat="1" hidden="1" x14ac:dyDescent="0.25"/>
    <row r="1962" s="62" customFormat="1" hidden="1" x14ac:dyDescent="0.25"/>
    <row r="1963" s="62" customFormat="1" hidden="1" x14ac:dyDescent="0.25"/>
    <row r="1964" s="62" customFormat="1" hidden="1" x14ac:dyDescent="0.25"/>
    <row r="1965" s="62" customFormat="1" hidden="1" x14ac:dyDescent="0.25"/>
    <row r="1966" s="62" customFormat="1" hidden="1" x14ac:dyDescent="0.25"/>
    <row r="1967" s="62" customFormat="1" hidden="1" x14ac:dyDescent="0.25"/>
    <row r="1968" s="62" customFormat="1" hidden="1" x14ac:dyDescent="0.25"/>
    <row r="1969" s="62" customFormat="1" hidden="1" x14ac:dyDescent="0.25"/>
    <row r="1970" s="62" customFormat="1" hidden="1" x14ac:dyDescent="0.25"/>
    <row r="1971" s="62" customFormat="1" hidden="1" x14ac:dyDescent="0.25"/>
    <row r="1972" s="62" customFormat="1" hidden="1" x14ac:dyDescent="0.25"/>
    <row r="1973" s="62" customFormat="1" hidden="1" x14ac:dyDescent="0.25"/>
    <row r="1974" s="62" customFormat="1" hidden="1" x14ac:dyDescent="0.25"/>
    <row r="1975" s="62" customFormat="1" hidden="1" x14ac:dyDescent="0.25"/>
    <row r="1976" s="62" customFormat="1" hidden="1" x14ac:dyDescent="0.25"/>
    <row r="1977" s="62" customFormat="1" hidden="1" x14ac:dyDescent="0.25"/>
    <row r="1978" s="62" customFormat="1" hidden="1" x14ac:dyDescent="0.25"/>
    <row r="1979" s="62" customFormat="1" hidden="1" x14ac:dyDescent="0.25"/>
    <row r="1980" s="62" customFormat="1" hidden="1" x14ac:dyDescent="0.25"/>
    <row r="1981" s="62" customFormat="1" hidden="1" x14ac:dyDescent="0.25"/>
    <row r="1982" s="62" customFormat="1" hidden="1" x14ac:dyDescent="0.25"/>
    <row r="1983" s="62" customFormat="1" hidden="1" x14ac:dyDescent="0.25"/>
    <row r="1984" s="62" customFormat="1" hidden="1" x14ac:dyDescent="0.25"/>
    <row r="1985" s="62" customFormat="1" hidden="1" x14ac:dyDescent="0.25"/>
    <row r="1986" s="62" customFormat="1" hidden="1" x14ac:dyDescent="0.25"/>
    <row r="1987" s="62" customFormat="1" hidden="1" x14ac:dyDescent="0.25"/>
    <row r="1988" s="62" customFormat="1" hidden="1" x14ac:dyDescent="0.25"/>
    <row r="1989" s="62" customFormat="1" hidden="1" x14ac:dyDescent="0.25"/>
    <row r="1990" s="62" customFormat="1" hidden="1" x14ac:dyDescent="0.25"/>
    <row r="1991" s="62" customFormat="1" hidden="1" x14ac:dyDescent="0.25"/>
    <row r="1992" s="62" customFormat="1" hidden="1" x14ac:dyDescent="0.25"/>
    <row r="1993" s="62" customFormat="1" hidden="1" x14ac:dyDescent="0.25"/>
    <row r="1994" s="62" customFormat="1" hidden="1" x14ac:dyDescent="0.25"/>
    <row r="1995" s="62" customFormat="1" hidden="1" x14ac:dyDescent="0.25"/>
    <row r="1996" s="62" customFormat="1" hidden="1" x14ac:dyDescent="0.25"/>
    <row r="1997" s="62" customFormat="1" hidden="1" x14ac:dyDescent="0.25"/>
    <row r="1998" s="62" customFormat="1" hidden="1" x14ac:dyDescent="0.25"/>
    <row r="1999" s="62" customFormat="1" hidden="1" x14ac:dyDescent="0.25"/>
    <row r="2000" s="62" customFormat="1" hidden="1" x14ac:dyDescent="0.25"/>
    <row r="2001" s="62" customFormat="1" hidden="1" x14ac:dyDescent="0.25"/>
    <row r="2002" s="62" customFormat="1" hidden="1" x14ac:dyDescent="0.25"/>
    <row r="2003" s="62" customFormat="1" hidden="1" x14ac:dyDescent="0.25"/>
    <row r="2004" s="62" customFormat="1" hidden="1" x14ac:dyDescent="0.25"/>
    <row r="2005" s="62" customFormat="1" hidden="1" x14ac:dyDescent="0.25"/>
    <row r="2006" s="62" customFormat="1" hidden="1" x14ac:dyDescent="0.25"/>
    <row r="2007" s="62" customFormat="1" hidden="1" x14ac:dyDescent="0.25"/>
    <row r="2008" s="62" customFormat="1" hidden="1" x14ac:dyDescent="0.25"/>
    <row r="2009" s="62" customFormat="1" hidden="1" x14ac:dyDescent="0.25"/>
    <row r="2010" s="62" customFormat="1" hidden="1" x14ac:dyDescent="0.25"/>
    <row r="2011" s="62" customFormat="1" hidden="1" x14ac:dyDescent="0.25"/>
    <row r="2012" s="62" customFormat="1" hidden="1" x14ac:dyDescent="0.25"/>
    <row r="2013" s="62" customFormat="1" hidden="1" x14ac:dyDescent="0.25"/>
    <row r="2014" s="62" customFormat="1" hidden="1" x14ac:dyDescent="0.25"/>
    <row r="2015" s="62" customFormat="1" hidden="1" x14ac:dyDescent="0.25"/>
    <row r="2016" s="62" customFormat="1" hidden="1" x14ac:dyDescent="0.25"/>
    <row r="2017" s="62" customFormat="1" hidden="1" x14ac:dyDescent="0.25"/>
    <row r="2018" s="62" customFormat="1" hidden="1" x14ac:dyDescent="0.25"/>
    <row r="2019" s="62" customFormat="1" hidden="1" x14ac:dyDescent="0.25"/>
    <row r="2020" s="62" customFormat="1" hidden="1" x14ac:dyDescent="0.25"/>
    <row r="2021" s="62" customFormat="1" hidden="1" x14ac:dyDescent="0.25"/>
    <row r="2022" s="62" customFormat="1" hidden="1" x14ac:dyDescent="0.25"/>
    <row r="2023" s="62" customFormat="1" hidden="1" x14ac:dyDescent="0.25"/>
    <row r="2024" s="62" customFormat="1" hidden="1" x14ac:dyDescent="0.25"/>
    <row r="2025" s="62" customFormat="1" hidden="1" x14ac:dyDescent="0.25"/>
    <row r="2026" s="62" customFormat="1" hidden="1" x14ac:dyDescent="0.25"/>
    <row r="2027" s="62" customFormat="1" hidden="1" x14ac:dyDescent="0.25"/>
    <row r="2028" s="62" customFormat="1" hidden="1" x14ac:dyDescent="0.25"/>
    <row r="2029" s="62" customFormat="1" hidden="1" x14ac:dyDescent="0.25"/>
    <row r="2030" s="62" customFormat="1" hidden="1" x14ac:dyDescent="0.25"/>
    <row r="2031" s="62" customFormat="1" hidden="1" x14ac:dyDescent="0.25"/>
    <row r="2032" s="62" customFormat="1" hidden="1" x14ac:dyDescent="0.25"/>
    <row r="2033" s="62" customFormat="1" hidden="1" x14ac:dyDescent="0.25"/>
    <row r="2034" s="62" customFormat="1" hidden="1" x14ac:dyDescent="0.25"/>
    <row r="2035" s="62" customFormat="1" hidden="1" x14ac:dyDescent="0.25"/>
    <row r="2036" s="62" customFormat="1" hidden="1" x14ac:dyDescent="0.25"/>
    <row r="2037" s="62" customFormat="1" hidden="1" x14ac:dyDescent="0.25"/>
    <row r="2038" s="62" customFormat="1" hidden="1" x14ac:dyDescent="0.25"/>
    <row r="2039" s="62" customFormat="1" hidden="1" x14ac:dyDescent="0.25"/>
    <row r="2040" s="62" customFormat="1" hidden="1" x14ac:dyDescent="0.25"/>
    <row r="2041" s="62" customFormat="1" hidden="1" x14ac:dyDescent="0.25"/>
    <row r="2042" s="62" customFormat="1" hidden="1" x14ac:dyDescent="0.25"/>
    <row r="2043" s="62" customFormat="1" hidden="1" x14ac:dyDescent="0.25"/>
    <row r="2044" s="62" customFormat="1" hidden="1" x14ac:dyDescent="0.25"/>
    <row r="2045" s="62" customFormat="1" hidden="1" x14ac:dyDescent="0.25"/>
    <row r="2046" s="62" customFormat="1" hidden="1" x14ac:dyDescent="0.25"/>
    <row r="2047" s="62" customFormat="1" hidden="1" x14ac:dyDescent="0.25"/>
    <row r="2048" s="62" customFormat="1" hidden="1" x14ac:dyDescent="0.25"/>
    <row r="2049" s="62" customFormat="1" hidden="1" x14ac:dyDescent="0.25"/>
    <row r="2050" s="62" customFormat="1" hidden="1" x14ac:dyDescent="0.25"/>
    <row r="2051" s="62" customFormat="1" hidden="1" x14ac:dyDescent="0.25"/>
    <row r="2052" s="62" customFormat="1" hidden="1" x14ac:dyDescent="0.25"/>
    <row r="2053" s="62" customFormat="1" hidden="1" x14ac:dyDescent="0.25"/>
    <row r="2054" s="62" customFormat="1" hidden="1" x14ac:dyDescent="0.25"/>
    <row r="2055" s="62" customFormat="1" hidden="1" x14ac:dyDescent="0.25"/>
    <row r="2056" s="62" customFormat="1" hidden="1" x14ac:dyDescent="0.25"/>
    <row r="2057" s="62" customFormat="1" hidden="1" x14ac:dyDescent="0.25"/>
    <row r="2058" s="62" customFormat="1" hidden="1" x14ac:dyDescent="0.25"/>
    <row r="2059" s="62" customFormat="1" hidden="1" x14ac:dyDescent="0.25"/>
    <row r="2060" s="62" customFormat="1" hidden="1" x14ac:dyDescent="0.25"/>
    <row r="2061" s="62" customFormat="1" hidden="1" x14ac:dyDescent="0.25"/>
    <row r="2062" s="62" customFormat="1" hidden="1" x14ac:dyDescent="0.25"/>
    <row r="2063" s="62" customFormat="1" hidden="1" x14ac:dyDescent="0.25"/>
    <row r="2064" s="62" customFormat="1" hidden="1" x14ac:dyDescent="0.25"/>
    <row r="2065" s="62" customFormat="1" hidden="1" x14ac:dyDescent="0.25"/>
    <row r="2066" s="62" customFormat="1" hidden="1" x14ac:dyDescent="0.25"/>
    <row r="2067" s="62" customFormat="1" hidden="1" x14ac:dyDescent="0.25"/>
    <row r="2068" s="62" customFormat="1" hidden="1" x14ac:dyDescent="0.25"/>
    <row r="2069" s="62" customFormat="1" hidden="1" x14ac:dyDescent="0.25"/>
    <row r="2070" s="62" customFormat="1" hidden="1" x14ac:dyDescent="0.25"/>
    <row r="2071" s="62" customFormat="1" hidden="1" x14ac:dyDescent="0.25"/>
    <row r="2072" s="62" customFormat="1" hidden="1" x14ac:dyDescent="0.25"/>
    <row r="2073" s="62" customFormat="1" hidden="1" x14ac:dyDescent="0.25"/>
    <row r="2074" s="62" customFormat="1" hidden="1" x14ac:dyDescent="0.25"/>
    <row r="2075" s="62" customFormat="1" hidden="1" x14ac:dyDescent="0.25"/>
    <row r="2076" s="62" customFormat="1" hidden="1" x14ac:dyDescent="0.25"/>
    <row r="2077" s="62" customFormat="1" hidden="1" x14ac:dyDescent="0.25"/>
    <row r="2078" s="62" customFormat="1" hidden="1" x14ac:dyDescent="0.25"/>
    <row r="2079" s="62" customFormat="1" hidden="1" x14ac:dyDescent="0.25"/>
    <row r="2080" s="62" customFormat="1" hidden="1" x14ac:dyDescent="0.25"/>
    <row r="2081" s="62" customFormat="1" hidden="1" x14ac:dyDescent="0.25"/>
    <row r="2082" s="62" customFormat="1" hidden="1" x14ac:dyDescent="0.25"/>
    <row r="2083" s="62" customFormat="1" hidden="1" x14ac:dyDescent="0.25"/>
    <row r="2084" s="62" customFormat="1" hidden="1" x14ac:dyDescent="0.25"/>
    <row r="2085" s="62" customFormat="1" hidden="1" x14ac:dyDescent="0.25"/>
    <row r="2086" s="62" customFormat="1" hidden="1" x14ac:dyDescent="0.25"/>
    <row r="2087" s="62" customFormat="1" hidden="1" x14ac:dyDescent="0.25"/>
    <row r="2088" s="62" customFormat="1" hidden="1" x14ac:dyDescent="0.25"/>
    <row r="2089" s="62" customFormat="1" hidden="1" x14ac:dyDescent="0.25"/>
    <row r="2090" s="62" customFormat="1" hidden="1" x14ac:dyDescent="0.25"/>
    <row r="2091" s="62" customFormat="1" hidden="1" x14ac:dyDescent="0.25"/>
    <row r="2092" s="62" customFormat="1" hidden="1" x14ac:dyDescent="0.25"/>
    <row r="2093" s="62" customFormat="1" hidden="1" x14ac:dyDescent="0.25"/>
    <row r="2094" s="62" customFormat="1" hidden="1" x14ac:dyDescent="0.25"/>
    <row r="2095" s="62" customFormat="1" hidden="1" x14ac:dyDescent="0.25"/>
    <row r="2096" s="62" customFormat="1" hidden="1" x14ac:dyDescent="0.25"/>
    <row r="2097" s="62" customFormat="1" hidden="1" x14ac:dyDescent="0.25"/>
    <row r="2098" s="62" customFormat="1" hidden="1" x14ac:dyDescent="0.25"/>
    <row r="2099" s="62" customFormat="1" hidden="1" x14ac:dyDescent="0.25"/>
    <row r="2100" s="62" customFormat="1" hidden="1" x14ac:dyDescent="0.25"/>
    <row r="2101" s="62" customFormat="1" hidden="1" x14ac:dyDescent="0.25"/>
    <row r="2102" s="62" customFormat="1" hidden="1" x14ac:dyDescent="0.25"/>
    <row r="2103" s="62" customFormat="1" hidden="1" x14ac:dyDescent="0.25"/>
    <row r="2104" s="62" customFormat="1" hidden="1" x14ac:dyDescent="0.25"/>
    <row r="2105" s="62" customFormat="1" hidden="1" x14ac:dyDescent="0.25"/>
    <row r="2106" s="62" customFormat="1" hidden="1" x14ac:dyDescent="0.25"/>
    <row r="2107" s="62" customFormat="1" hidden="1" x14ac:dyDescent="0.25"/>
    <row r="2108" s="62" customFormat="1" hidden="1" x14ac:dyDescent="0.25"/>
    <row r="2109" s="62" customFormat="1" hidden="1" x14ac:dyDescent="0.25"/>
    <row r="2110" s="62" customFormat="1" hidden="1" x14ac:dyDescent="0.25"/>
    <row r="2111" s="62" customFormat="1" hidden="1" x14ac:dyDescent="0.25"/>
    <row r="2112" s="62" customFormat="1" hidden="1" x14ac:dyDescent="0.25"/>
    <row r="2113" s="62" customFormat="1" hidden="1" x14ac:dyDescent="0.25"/>
    <row r="2114" s="62" customFormat="1" hidden="1" x14ac:dyDescent="0.25"/>
    <row r="2115" s="62" customFormat="1" hidden="1" x14ac:dyDescent="0.25"/>
    <row r="2116" s="62" customFormat="1" hidden="1" x14ac:dyDescent="0.25"/>
    <row r="2117" s="62" customFormat="1" hidden="1" x14ac:dyDescent="0.25"/>
    <row r="2118" s="62" customFormat="1" hidden="1" x14ac:dyDescent="0.25"/>
    <row r="2119" s="62" customFormat="1" hidden="1" x14ac:dyDescent="0.25"/>
    <row r="2120" s="62" customFormat="1" hidden="1" x14ac:dyDescent="0.25"/>
    <row r="2121" s="62" customFormat="1" hidden="1" x14ac:dyDescent="0.25"/>
    <row r="2122" s="62" customFormat="1" hidden="1" x14ac:dyDescent="0.25"/>
    <row r="2123" s="62" customFormat="1" hidden="1" x14ac:dyDescent="0.25"/>
    <row r="2124" s="62" customFormat="1" hidden="1" x14ac:dyDescent="0.25"/>
    <row r="2125" s="62" customFormat="1" hidden="1" x14ac:dyDescent="0.25"/>
    <row r="2126" s="62" customFormat="1" hidden="1" x14ac:dyDescent="0.25"/>
    <row r="2127" s="62" customFormat="1" hidden="1" x14ac:dyDescent="0.25"/>
    <row r="2128" s="62" customFormat="1" hidden="1" x14ac:dyDescent="0.25"/>
    <row r="2129" s="62" customFormat="1" hidden="1" x14ac:dyDescent="0.25"/>
    <row r="2130" s="62" customFormat="1" hidden="1" x14ac:dyDescent="0.25"/>
    <row r="2131" s="62" customFormat="1" hidden="1" x14ac:dyDescent="0.25"/>
    <row r="2132" s="62" customFormat="1" hidden="1" x14ac:dyDescent="0.25"/>
    <row r="2133" s="62" customFormat="1" hidden="1" x14ac:dyDescent="0.25"/>
    <row r="2134" s="62" customFormat="1" hidden="1" x14ac:dyDescent="0.25"/>
    <row r="2135" s="62" customFormat="1" hidden="1" x14ac:dyDescent="0.25"/>
    <row r="2136" s="62" customFormat="1" hidden="1" x14ac:dyDescent="0.25"/>
    <row r="2137" s="62" customFormat="1" hidden="1" x14ac:dyDescent="0.25"/>
    <row r="2138" s="62" customFormat="1" hidden="1" x14ac:dyDescent="0.25"/>
    <row r="2139" s="62" customFormat="1" hidden="1" x14ac:dyDescent="0.25"/>
    <row r="2140" s="62" customFormat="1" hidden="1" x14ac:dyDescent="0.25"/>
    <row r="2141" s="62" customFormat="1" hidden="1" x14ac:dyDescent="0.25"/>
    <row r="2142" s="62" customFormat="1" hidden="1" x14ac:dyDescent="0.25"/>
    <row r="2143" s="62" customFormat="1" hidden="1" x14ac:dyDescent="0.25"/>
    <row r="2144" s="62" customFormat="1" hidden="1" x14ac:dyDescent="0.25"/>
    <row r="2145" s="62" customFormat="1" hidden="1" x14ac:dyDescent="0.25"/>
    <row r="2146" s="62" customFormat="1" hidden="1" x14ac:dyDescent="0.25"/>
    <row r="2147" s="62" customFormat="1" hidden="1" x14ac:dyDescent="0.25"/>
    <row r="2148" s="62" customFormat="1" hidden="1" x14ac:dyDescent="0.25"/>
    <row r="2149" s="62" customFormat="1" hidden="1" x14ac:dyDescent="0.25"/>
    <row r="2150" s="62" customFormat="1" hidden="1" x14ac:dyDescent="0.25"/>
    <row r="2151" s="62" customFormat="1" hidden="1" x14ac:dyDescent="0.25"/>
    <row r="2152" s="62" customFormat="1" hidden="1" x14ac:dyDescent="0.25"/>
    <row r="2153" s="62" customFormat="1" hidden="1" x14ac:dyDescent="0.25"/>
    <row r="2154" s="62" customFormat="1" hidden="1" x14ac:dyDescent="0.25"/>
    <row r="2155" s="62" customFormat="1" hidden="1" x14ac:dyDescent="0.25"/>
    <row r="2156" s="62" customFormat="1" hidden="1" x14ac:dyDescent="0.25"/>
    <row r="2157" s="62" customFormat="1" hidden="1" x14ac:dyDescent="0.25"/>
    <row r="2158" s="62" customFormat="1" hidden="1" x14ac:dyDescent="0.25"/>
    <row r="2159" s="62" customFormat="1" hidden="1" x14ac:dyDescent="0.25"/>
    <row r="2160" s="62" customFormat="1" hidden="1" x14ac:dyDescent="0.25"/>
    <row r="2161" s="62" customFormat="1" hidden="1" x14ac:dyDescent="0.25"/>
    <row r="2162" s="62" customFormat="1" hidden="1" x14ac:dyDescent="0.25"/>
    <row r="2163" s="62" customFormat="1" hidden="1" x14ac:dyDescent="0.25"/>
    <row r="2164" s="62" customFormat="1" hidden="1" x14ac:dyDescent="0.25"/>
    <row r="2165" s="62" customFormat="1" hidden="1" x14ac:dyDescent="0.25"/>
    <row r="2166" s="62" customFormat="1" hidden="1" x14ac:dyDescent="0.25"/>
    <row r="2167" s="62" customFormat="1" hidden="1" x14ac:dyDescent="0.25"/>
    <row r="2168" s="62" customFormat="1" hidden="1" x14ac:dyDescent="0.25"/>
    <row r="2169" s="62" customFormat="1" hidden="1" x14ac:dyDescent="0.25"/>
    <row r="2170" s="62" customFormat="1" hidden="1" x14ac:dyDescent="0.25"/>
    <row r="2171" s="62" customFormat="1" hidden="1" x14ac:dyDescent="0.25"/>
    <row r="2172" s="62" customFormat="1" hidden="1" x14ac:dyDescent="0.25"/>
    <row r="2173" s="62" customFormat="1" hidden="1" x14ac:dyDescent="0.25"/>
    <row r="2174" s="62" customFormat="1" hidden="1" x14ac:dyDescent="0.25"/>
    <row r="2175" s="62" customFormat="1" hidden="1" x14ac:dyDescent="0.25"/>
    <row r="2176" s="62" customFormat="1" hidden="1" x14ac:dyDescent="0.25"/>
    <row r="2177" s="62" customFormat="1" hidden="1" x14ac:dyDescent="0.25"/>
    <row r="2178" s="62" customFormat="1" hidden="1" x14ac:dyDescent="0.25"/>
    <row r="2179" s="62" customFormat="1" hidden="1" x14ac:dyDescent="0.25"/>
    <row r="2180" s="62" customFormat="1" hidden="1" x14ac:dyDescent="0.25"/>
    <row r="2181" s="62" customFormat="1" hidden="1" x14ac:dyDescent="0.25"/>
    <row r="2182" s="62" customFormat="1" hidden="1" x14ac:dyDescent="0.25"/>
    <row r="2183" s="62" customFormat="1" hidden="1" x14ac:dyDescent="0.25"/>
    <row r="2184" s="62" customFormat="1" hidden="1" x14ac:dyDescent="0.25"/>
    <row r="2185" s="62" customFormat="1" hidden="1" x14ac:dyDescent="0.25"/>
    <row r="2186" s="62" customFormat="1" hidden="1" x14ac:dyDescent="0.25"/>
    <row r="2187" s="62" customFormat="1" hidden="1" x14ac:dyDescent="0.25"/>
    <row r="2188" s="62" customFormat="1" hidden="1" x14ac:dyDescent="0.25"/>
    <row r="2189" s="62" customFormat="1" hidden="1" x14ac:dyDescent="0.25"/>
    <row r="2190" s="62" customFormat="1" hidden="1" x14ac:dyDescent="0.25"/>
    <row r="2191" s="62" customFormat="1" hidden="1" x14ac:dyDescent="0.25"/>
    <row r="2192" s="62" customFormat="1" hidden="1" x14ac:dyDescent="0.25"/>
    <row r="2193" s="62" customFormat="1" hidden="1" x14ac:dyDescent="0.25"/>
    <row r="2194" s="62" customFormat="1" hidden="1" x14ac:dyDescent="0.25"/>
    <row r="2195" s="62" customFormat="1" hidden="1" x14ac:dyDescent="0.25"/>
    <row r="2196" s="62" customFormat="1" hidden="1" x14ac:dyDescent="0.25"/>
    <row r="2197" s="62" customFormat="1" hidden="1" x14ac:dyDescent="0.25"/>
    <row r="2198" s="62" customFormat="1" hidden="1" x14ac:dyDescent="0.25"/>
    <row r="2199" s="62" customFormat="1" hidden="1" x14ac:dyDescent="0.25"/>
    <row r="2200" s="62" customFormat="1" hidden="1" x14ac:dyDescent="0.25"/>
    <row r="2201" s="62" customFormat="1" hidden="1" x14ac:dyDescent="0.25"/>
    <row r="2202" s="62" customFormat="1" hidden="1" x14ac:dyDescent="0.25"/>
    <row r="2203" s="62" customFormat="1" hidden="1" x14ac:dyDescent="0.25"/>
    <row r="2204" s="62" customFormat="1" hidden="1" x14ac:dyDescent="0.25"/>
    <row r="2205" s="62" customFormat="1" hidden="1" x14ac:dyDescent="0.25"/>
    <row r="2206" s="62" customFormat="1" hidden="1" x14ac:dyDescent="0.25"/>
    <row r="2207" s="62" customFormat="1" hidden="1" x14ac:dyDescent="0.25"/>
    <row r="2208" s="62" customFormat="1" hidden="1" x14ac:dyDescent="0.25"/>
    <row r="2209" s="62" customFormat="1" hidden="1" x14ac:dyDescent="0.25"/>
    <row r="2210" s="62" customFormat="1" hidden="1" x14ac:dyDescent="0.25"/>
    <row r="2211" s="62" customFormat="1" hidden="1" x14ac:dyDescent="0.25"/>
    <row r="2212" s="62" customFormat="1" hidden="1" x14ac:dyDescent="0.25"/>
    <row r="2213" s="62" customFormat="1" hidden="1" x14ac:dyDescent="0.25"/>
    <row r="2214" s="62" customFormat="1" hidden="1" x14ac:dyDescent="0.25"/>
    <row r="2215" s="62" customFormat="1" hidden="1" x14ac:dyDescent="0.25"/>
    <row r="2216" s="62" customFormat="1" hidden="1" x14ac:dyDescent="0.25"/>
    <row r="2217" s="62" customFormat="1" hidden="1" x14ac:dyDescent="0.25"/>
    <row r="2218" s="62" customFormat="1" hidden="1" x14ac:dyDescent="0.25"/>
    <row r="2219" s="62" customFormat="1" hidden="1" x14ac:dyDescent="0.25"/>
    <row r="2220" s="62" customFormat="1" hidden="1" x14ac:dyDescent="0.25"/>
    <row r="2221" s="62" customFormat="1" hidden="1" x14ac:dyDescent="0.25"/>
    <row r="2222" s="62" customFormat="1" hidden="1" x14ac:dyDescent="0.25"/>
    <row r="2223" s="62" customFormat="1" hidden="1" x14ac:dyDescent="0.25"/>
    <row r="2224" s="62" customFormat="1" hidden="1" x14ac:dyDescent="0.25"/>
    <row r="2225" s="62" customFormat="1" hidden="1" x14ac:dyDescent="0.25"/>
    <row r="2226" s="62" customFormat="1" hidden="1" x14ac:dyDescent="0.25"/>
    <row r="2227" s="62" customFormat="1" hidden="1" x14ac:dyDescent="0.25"/>
    <row r="2228" s="62" customFormat="1" hidden="1" x14ac:dyDescent="0.25"/>
    <row r="2229" s="62" customFormat="1" hidden="1" x14ac:dyDescent="0.25"/>
    <row r="2230" s="62" customFormat="1" hidden="1" x14ac:dyDescent="0.25"/>
    <row r="2231" s="62" customFormat="1" hidden="1" x14ac:dyDescent="0.25"/>
    <row r="2232" s="62" customFormat="1" hidden="1" x14ac:dyDescent="0.25"/>
    <row r="2233" s="62" customFormat="1" hidden="1" x14ac:dyDescent="0.25"/>
    <row r="2234" s="62" customFormat="1" hidden="1" x14ac:dyDescent="0.25"/>
    <row r="2235" s="62" customFormat="1" hidden="1" x14ac:dyDescent="0.25"/>
    <row r="2236" s="62" customFormat="1" hidden="1" x14ac:dyDescent="0.25"/>
    <row r="2237" s="62" customFormat="1" hidden="1" x14ac:dyDescent="0.25"/>
    <row r="2238" s="62" customFormat="1" hidden="1" x14ac:dyDescent="0.25"/>
    <row r="2239" s="62" customFormat="1" hidden="1" x14ac:dyDescent="0.25"/>
    <row r="2240" s="62" customFormat="1" hidden="1" x14ac:dyDescent="0.25"/>
    <row r="2241" s="62" customFormat="1" hidden="1" x14ac:dyDescent="0.25"/>
    <row r="2242" s="62" customFormat="1" hidden="1" x14ac:dyDescent="0.25"/>
    <row r="2243" s="62" customFormat="1" hidden="1" x14ac:dyDescent="0.25"/>
    <row r="2244" s="62" customFormat="1" hidden="1" x14ac:dyDescent="0.25"/>
    <row r="2245" s="62" customFormat="1" hidden="1" x14ac:dyDescent="0.25"/>
    <row r="2246" s="62" customFormat="1" hidden="1" x14ac:dyDescent="0.25"/>
    <row r="2247" s="62" customFormat="1" hidden="1" x14ac:dyDescent="0.25"/>
    <row r="2248" s="62" customFormat="1" hidden="1" x14ac:dyDescent="0.25"/>
    <row r="2249" s="62" customFormat="1" hidden="1" x14ac:dyDescent="0.25"/>
    <row r="2250" s="62" customFormat="1" hidden="1" x14ac:dyDescent="0.25"/>
    <row r="2251" s="62" customFormat="1" hidden="1" x14ac:dyDescent="0.25"/>
    <row r="2252" s="62" customFormat="1" hidden="1" x14ac:dyDescent="0.25"/>
    <row r="2253" s="62" customFormat="1" hidden="1" x14ac:dyDescent="0.25"/>
    <row r="2254" s="62" customFormat="1" hidden="1" x14ac:dyDescent="0.25"/>
    <row r="2255" s="62" customFormat="1" hidden="1" x14ac:dyDescent="0.25"/>
    <row r="2256" s="62" customFormat="1" hidden="1" x14ac:dyDescent="0.25"/>
    <row r="2257" s="62" customFormat="1" hidden="1" x14ac:dyDescent="0.25"/>
    <row r="2258" s="62" customFormat="1" hidden="1" x14ac:dyDescent="0.25"/>
    <row r="2259" s="62" customFormat="1" hidden="1" x14ac:dyDescent="0.25"/>
    <row r="2260" s="62" customFormat="1" hidden="1" x14ac:dyDescent="0.25"/>
    <row r="2261" s="62" customFormat="1" hidden="1" x14ac:dyDescent="0.25"/>
    <row r="2262" s="62" customFormat="1" hidden="1" x14ac:dyDescent="0.25"/>
    <row r="2263" s="62" customFormat="1" hidden="1" x14ac:dyDescent="0.25"/>
    <row r="2264" s="62" customFormat="1" hidden="1" x14ac:dyDescent="0.25"/>
    <row r="2265" s="62" customFormat="1" hidden="1" x14ac:dyDescent="0.25"/>
    <row r="2266" s="62" customFormat="1" hidden="1" x14ac:dyDescent="0.25"/>
    <row r="2267" s="62" customFormat="1" hidden="1" x14ac:dyDescent="0.25"/>
    <row r="2268" s="62" customFormat="1" hidden="1" x14ac:dyDescent="0.25"/>
    <row r="2269" s="62" customFormat="1" hidden="1" x14ac:dyDescent="0.25"/>
    <row r="2270" s="62" customFormat="1" hidden="1" x14ac:dyDescent="0.25"/>
    <row r="2271" s="62" customFormat="1" hidden="1" x14ac:dyDescent="0.25"/>
    <row r="2272" s="62" customFormat="1" hidden="1" x14ac:dyDescent="0.25"/>
    <row r="2273" s="62" customFormat="1" hidden="1" x14ac:dyDescent="0.25"/>
    <row r="2274" s="62" customFormat="1" hidden="1" x14ac:dyDescent="0.25"/>
    <row r="2275" s="62" customFormat="1" hidden="1" x14ac:dyDescent="0.25"/>
    <row r="2276" s="62" customFormat="1" hidden="1" x14ac:dyDescent="0.25"/>
    <row r="2277" s="62" customFormat="1" hidden="1" x14ac:dyDescent="0.25"/>
    <row r="2278" s="62" customFormat="1" hidden="1" x14ac:dyDescent="0.25"/>
    <row r="2279" s="62" customFormat="1" hidden="1" x14ac:dyDescent="0.25"/>
    <row r="2280" s="62" customFormat="1" hidden="1" x14ac:dyDescent="0.25"/>
    <row r="2281" s="62" customFormat="1" hidden="1" x14ac:dyDescent="0.25"/>
    <row r="2282" s="62" customFormat="1" hidden="1" x14ac:dyDescent="0.25"/>
    <row r="2283" s="62" customFormat="1" hidden="1" x14ac:dyDescent="0.25"/>
    <row r="2284" s="62" customFormat="1" hidden="1" x14ac:dyDescent="0.25"/>
    <row r="2285" s="62" customFormat="1" hidden="1" x14ac:dyDescent="0.25"/>
    <row r="2286" s="62" customFormat="1" hidden="1" x14ac:dyDescent="0.25"/>
    <row r="2287" s="62" customFormat="1" hidden="1" x14ac:dyDescent="0.25"/>
    <row r="2288" s="62" customFormat="1" hidden="1" x14ac:dyDescent="0.25"/>
    <row r="2289" s="62" customFormat="1" hidden="1" x14ac:dyDescent="0.25"/>
    <row r="2290" s="62" customFormat="1" hidden="1" x14ac:dyDescent="0.25"/>
    <row r="2291" s="62" customFormat="1" hidden="1" x14ac:dyDescent="0.25"/>
    <row r="2292" s="62" customFormat="1" hidden="1" x14ac:dyDescent="0.25"/>
    <row r="2293" s="62" customFormat="1" hidden="1" x14ac:dyDescent="0.25"/>
    <row r="2294" s="62" customFormat="1" hidden="1" x14ac:dyDescent="0.25"/>
    <row r="2295" s="62" customFormat="1" hidden="1" x14ac:dyDescent="0.25"/>
    <row r="2296" s="62" customFormat="1" hidden="1" x14ac:dyDescent="0.25"/>
    <row r="2297" s="62" customFormat="1" hidden="1" x14ac:dyDescent="0.25"/>
    <row r="2298" s="62" customFormat="1" hidden="1" x14ac:dyDescent="0.25"/>
    <row r="2299" s="62" customFormat="1" hidden="1" x14ac:dyDescent="0.25"/>
    <row r="2300" s="62" customFormat="1" hidden="1" x14ac:dyDescent="0.25"/>
    <row r="2301" s="62" customFormat="1" hidden="1" x14ac:dyDescent="0.25"/>
    <row r="2302" s="62" customFormat="1" hidden="1" x14ac:dyDescent="0.25"/>
    <row r="2303" s="62" customFormat="1" hidden="1" x14ac:dyDescent="0.25"/>
    <row r="2304" s="62" customFormat="1" hidden="1" x14ac:dyDescent="0.25"/>
    <row r="2305" s="62" customFormat="1" hidden="1" x14ac:dyDescent="0.25"/>
    <row r="2306" s="62" customFormat="1" hidden="1" x14ac:dyDescent="0.25"/>
    <row r="2307" s="62" customFormat="1" hidden="1" x14ac:dyDescent="0.25"/>
    <row r="2308" s="62" customFormat="1" hidden="1" x14ac:dyDescent="0.25"/>
    <row r="2309" s="62" customFormat="1" hidden="1" x14ac:dyDescent="0.25"/>
    <row r="2310" s="62" customFormat="1" hidden="1" x14ac:dyDescent="0.25"/>
    <row r="2311" s="62" customFormat="1" hidden="1" x14ac:dyDescent="0.25"/>
    <row r="2312" s="62" customFormat="1" hidden="1" x14ac:dyDescent="0.25"/>
    <row r="2313" s="62" customFormat="1" hidden="1" x14ac:dyDescent="0.25"/>
    <row r="2314" s="62" customFormat="1" hidden="1" x14ac:dyDescent="0.25"/>
    <row r="2315" s="62" customFormat="1" hidden="1" x14ac:dyDescent="0.25"/>
    <row r="2316" s="62" customFormat="1" hidden="1" x14ac:dyDescent="0.25"/>
    <row r="2317" s="62" customFormat="1" hidden="1" x14ac:dyDescent="0.25"/>
    <row r="2318" s="62" customFormat="1" hidden="1" x14ac:dyDescent="0.25"/>
    <row r="2319" s="62" customFormat="1" hidden="1" x14ac:dyDescent="0.25"/>
    <row r="2320" s="62" customFormat="1" hidden="1" x14ac:dyDescent="0.25"/>
    <row r="2321" s="62" customFormat="1" hidden="1" x14ac:dyDescent="0.25"/>
    <row r="2322" s="62" customFormat="1" hidden="1" x14ac:dyDescent="0.25"/>
    <row r="2323" s="62" customFormat="1" hidden="1" x14ac:dyDescent="0.25"/>
    <row r="2324" s="62" customFormat="1" hidden="1" x14ac:dyDescent="0.25"/>
    <row r="2325" s="62" customFormat="1" hidden="1" x14ac:dyDescent="0.25"/>
    <row r="2326" s="62" customFormat="1" hidden="1" x14ac:dyDescent="0.25"/>
    <row r="2327" s="62" customFormat="1" hidden="1" x14ac:dyDescent="0.25"/>
    <row r="2328" s="62" customFormat="1" hidden="1" x14ac:dyDescent="0.25"/>
    <row r="2329" s="62" customFormat="1" hidden="1" x14ac:dyDescent="0.25"/>
    <row r="2330" s="62" customFormat="1" hidden="1" x14ac:dyDescent="0.25"/>
    <row r="2331" s="62" customFormat="1" hidden="1" x14ac:dyDescent="0.25"/>
    <row r="2332" s="62" customFormat="1" hidden="1" x14ac:dyDescent="0.25"/>
    <row r="2333" s="62" customFormat="1" hidden="1" x14ac:dyDescent="0.25"/>
    <row r="2334" s="62" customFormat="1" hidden="1" x14ac:dyDescent="0.25"/>
    <row r="2335" s="62" customFormat="1" hidden="1" x14ac:dyDescent="0.25"/>
    <row r="2336" s="62" customFormat="1" hidden="1" x14ac:dyDescent="0.25"/>
    <row r="2337" s="62" customFormat="1" hidden="1" x14ac:dyDescent="0.25"/>
    <row r="2338" s="62" customFormat="1" hidden="1" x14ac:dyDescent="0.25"/>
    <row r="2339" s="62" customFormat="1" hidden="1" x14ac:dyDescent="0.25"/>
    <row r="2340" s="62" customFormat="1" hidden="1" x14ac:dyDescent="0.25"/>
    <row r="2341" s="62" customFormat="1" hidden="1" x14ac:dyDescent="0.25"/>
    <row r="2342" s="62" customFormat="1" hidden="1" x14ac:dyDescent="0.25"/>
    <row r="2343" s="62" customFormat="1" hidden="1" x14ac:dyDescent="0.25"/>
    <row r="2344" s="62" customFormat="1" hidden="1" x14ac:dyDescent="0.25"/>
    <row r="2345" s="62" customFormat="1" hidden="1" x14ac:dyDescent="0.25"/>
    <row r="2346" s="62" customFormat="1" hidden="1" x14ac:dyDescent="0.25"/>
    <row r="2347" s="62" customFormat="1" hidden="1" x14ac:dyDescent="0.25"/>
    <row r="2348" s="62" customFormat="1" hidden="1" x14ac:dyDescent="0.25"/>
    <row r="2349" s="62" customFormat="1" hidden="1" x14ac:dyDescent="0.25"/>
    <row r="2350" s="62" customFormat="1" hidden="1" x14ac:dyDescent="0.25"/>
    <row r="2351" s="62" customFormat="1" hidden="1" x14ac:dyDescent="0.25"/>
    <row r="2352" s="62" customFormat="1" hidden="1" x14ac:dyDescent="0.25"/>
    <row r="2353" s="62" customFormat="1" hidden="1" x14ac:dyDescent="0.25"/>
    <row r="2354" s="62" customFormat="1" hidden="1" x14ac:dyDescent="0.25"/>
    <row r="2355" s="62" customFormat="1" hidden="1" x14ac:dyDescent="0.25"/>
    <row r="2356" s="62" customFormat="1" hidden="1" x14ac:dyDescent="0.25"/>
    <row r="2357" s="62" customFormat="1" hidden="1" x14ac:dyDescent="0.25"/>
    <row r="2358" s="62" customFormat="1" hidden="1" x14ac:dyDescent="0.25"/>
    <row r="2359" s="62" customFormat="1" hidden="1" x14ac:dyDescent="0.25"/>
    <row r="2360" s="62" customFormat="1" hidden="1" x14ac:dyDescent="0.25"/>
    <row r="2361" s="62" customFormat="1" hidden="1" x14ac:dyDescent="0.25"/>
    <row r="2362" s="62" customFormat="1" hidden="1" x14ac:dyDescent="0.25"/>
    <row r="2363" s="62" customFormat="1" hidden="1" x14ac:dyDescent="0.25"/>
    <row r="2364" s="62" customFormat="1" hidden="1" x14ac:dyDescent="0.25"/>
    <row r="2365" s="62" customFormat="1" hidden="1" x14ac:dyDescent="0.25"/>
    <row r="2366" s="62" customFormat="1" hidden="1" x14ac:dyDescent="0.25"/>
    <row r="2367" s="62" customFormat="1" hidden="1" x14ac:dyDescent="0.25"/>
    <row r="2368" s="62" customFormat="1" hidden="1" x14ac:dyDescent="0.25"/>
    <row r="2369" s="62" customFormat="1" hidden="1" x14ac:dyDescent="0.25"/>
    <row r="2370" s="62" customFormat="1" hidden="1" x14ac:dyDescent="0.25"/>
    <row r="2371" s="62" customFormat="1" hidden="1" x14ac:dyDescent="0.25"/>
    <row r="2372" s="62" customFormat="1" hidden="1" x14ac:dyDescent="0.25"/>
    <row r="2373" s="62" customFormat="1" hidden="1" x14ac:dyDescent="0.25"/>
    <row r="2374" s="62" customFormat="1" hidden="1" x14ac:dyDescent="0.25"/>
    <row r="2375" s="62" customFormat="1" hidden="1" x14ac:dyDescent="0.25"/>
    <row r="2376" s="62" customFormat="1" hidden="1" x14ac:dyDescent="0.25"/>
    <row r="2377" s="62" customFormat="1" hidden="1" x14ac:dyDescent="0.25"/>
    <row r="2378" s="62" customFormat="1" hidden="1" x14ac:dyDescent="0.25"/>
    <row r="2379" s="62" customFormat="1" hidden="1" x14ac:dyDescent="0.25"/>
    <row r="2380" s="62" customFormat="1" hidden="1" x14ac:dyDescent="0.25"/>
    <row r="2381" s="62" customFormat="1" hidden="1" x14ac:dyDescent="0.25"/>
    <row r="2382" s="62" customFormat="1" hidden="1" x14ac:dyDescent="0.25"/>
    <row r="2383" s="62" customFormat="1" hidden="1" x14ac:dyDescent="0.25"/>
    <row r="2384" s="62" customFormat="1" hidden="1" x14ac:dyDescent="0.25"/>
    <row r="2385" s="62" customFormat="1" hidden="1" x14ac:dyDescent="0.25"/>
    <row r="2386" s="62" customFormat="1" hidden="1" x14ac:dyDescent="0.25"/>
    <row r="2387" s="62" customFormat="1" hidden="1" x14ac:dyDescent="0.25"/>
    <row r="2388" s="62" customFormat="1" hidden="1" x14ac:dyDescent="0.25"/>
    <row r="2389" s="62" customFormat="1" hidden="1" x14ac:dyDescent="0.25"/>
    <row r="2390" s="62" customFormat="1" hidden="1" x14ac:dyDescent="0.25"/>
    <row r="2391" s="62" customFormat="1" hidden="1" x14ac:dyDescent="0.25"/>
    <row r="2392" s="62" customFormat="1" hidden="1" x14ac:dyDescent="0.25"/>
    <row r="2393" s="62" customFormat="1" hidden="1" x14ac:dyDescent="0.25"/>
    <row r="2394" s="62" customFormat="1" hidden="1" x14ac:dyDescent="0.25"/>
    <row r="2395" s="62" customFormat="1" hidden="1" x14ac:dyDescent="0.25"/>
    <row r="2396" s="62" customFormat="1" hidden="1" x14ac:dyDescent="0.25"/>
    <row r="2397" s="62" customFormat="1" hidden="1" x14ac:dyDescent="0.25"/>
    <row r="2398" s="62" customFormat="1" hidden="1" x14ac:dyDescent="0.25"/>
    <row r="2399" s="62" customFormat="1" hidden="1" x14ac:dyDescent="0.25"/>
    <row r="2400" s="62" customFormat="1" hidden="1" x14ac:dyDescent="0.25"/>
    <row r="2401" s="62" customFormat="1" hidden="1" x14ac:dyDescent="0.25"/>
    <row r="2402" s="62" customFormat="1" hidden="1" x14ac:dyDescent="0.25"/>
    <row r="2403" s="62" customFormat="1" hidden="1" x14ac:dyDescent="0.25"/>
    <row r="2404" s="62" customFormat="1" hidden="1" x14ac:dyDescent="0.25"/>
    <row r="2405" s="62" customFormat="1" hidden="1" x14ac:dyDescent="0.25"/>
    <row r="2406" s="62" customFormat="1" hidden="1" x14ac:dyDescent="0.25"/>
    <row r="2407" s="62" customFormat="1" hidden="1" x14ac:dyDescent="0.25"/>
    <row r="2408" s="62" customFormat="1" hidden="1" x14ac:dyDescent="0.25"/>
    <row r="2409" s="62" customFormat="1" hidden="1" x14ac:dyDescent="0.25"/>
    <row r="2410" s="62" customFormat="1" hidden="1" x14ac:dyDescent="0.25"/>
    <row r="2411" s="62" customFormat="1" hidden="1" x14ac:dyDescent="0.25"/>
    <row r="2412" s="62" customFormat="1" hidden="1" x14ac:dyDescent="0.25"/>
    <row r="2413" s="62" customFormat="1" hidden="1" x14ac:dyDescent="0.25"/>
    <row r="2414" s="62" customFormat="1" hidden="1" x14ac:dyDescent="0.25"/>
    <row r="2415" s="62" customFormat="1" hidden="1" x14ac:dyDescent="0.25"/>
    <row r="2416" s="62" customFormat="1" hidden="1" x14ac:dyDescent="0.25"/>
    <row r="2417" s="62" customFormat="1" hidden="1" x14ac:dyDescent="0.25"/>
    <row r="2418" s="62" customFormat="1" hidden="1" x14ac:dyDescent="0.25"/>
    <row r="2419" s="62" customFormat="1" hidden="1" x14ac:dyDescent="0.25"/>
    <row r="2420" s="62" customFormat="1" hidden="1" x14ac:dyDescent="0.25"/>
    <row r="2421" s="62" customFormat="1" hidden="1" x14ac:dyDescent="0.25"/>
    <row r="2422" s="62" customFormat="1" hidden="1" x14ac:dyDescent="0.25"/>
    <row r="2423" s="62" customFormat="1" hidden="1" x14ac:dyDescent="0.25"/>
    <row r="2424" s="62" customFormat="1" hidden="1" x14ac:dyDescent="0.25"/>
    <row r="2425" s="62" customFormat="1" hidden="1" x14ac:dyDescent="0.25"/>
    <row r="2426" s="62" customFormat="1" hidden="1" x14ac:dyDescent="0.25"/>
    <row r="2427" s="62" customFormat="1" hidden="1" x14ac:dyDescent="0.25"/>
    <row r="2428" s="62" customFormat="1" hidden="1" x14ac:dyDescent="0.25"/>
    <row r="2429" s="62" customFormat="1" hidden="1" x14ac:dyDescent="0.25"/>
    <row r="2430" s="62" customFormat="1" hidden="1" x14ac:dyDescent="0.25"/>
    <row r="2431" s="62" customFormat="1" hidden="1" x14ac:dyDescent="0.25"/>
    <row r="2432" s="62" customFormat="1" hidden="1" x14ac:dyDescent="0.25"/>
    <row r="2433" s="62" customFormat="1" hidden="1" x14ac:dyDescent="0.25"/>
    <row r="2434" s="62" customFormat="1" hidden="1" x14ac:dyDescent="0.25"/>
    <row r="2435" s="62" customFormat="1" hidden="1" x14ac:dyDescent="0.25"/>
    <row r="2436" s="62" customFormat="1" hidden="1" x14ac:dyDescent="0.25"/>
    <row r="2437" s="62" customFormat="1" hidden="1" x14ac:dyDescent="0.25"/>
    <row r="2438" s="62" customFormat="1" hidden="1" x14ac:dyDescent="0.25"/>
    <row r="2439" s="62" customFormat="1" hidden="1" x14ac:dyDescent="0.25"/>
    <row r="2440" s="62" customFormat="1" hidden="1" x14ac:dyDescent="0.25"/>
    <row r="2441" s="62" customFormat="1" hidden="1" x14ac:dyDescent="0.25"/>
    <row r="2442" s="62" customFormat="1" hidden="1" x14ac:dyDescent="0.25"/>
    <row r="2443" s="62" customFormat="1" hidden="1" x14ac:dyDescent="0.25"/>
    <row r="2444" s="62" customFormat="1" hidden="1" x14ac:dyDescent="0.25"/>
    <row r="2445" s="62" customFormat="1" hidden="1" x14ac:dyDescent="0.25"/>
    <row r="2446" s="62" customFormat="1" hidden="1" x14ac:dyDescent="0.25"/>
    <row r="2447" s="62" customFormat="1" hidden="1" x14ac:dyDescent="0.25"/>
    <row r="2448" s="62" customFormat="1" hidden="1" x14ac:dyDescent="0.25"/>
    <row r="2449" s="62" customFormat="1" hidden="1" x14ac:dyDescent="0.25"/>
    <row r="2450" s="62" customFormat="1" hidden="1" x14ac:dyDescent="0.25"/>
    <row r="2451" s="62" customFormat="1" hidden="1" x14ac:dyDescent="0.25"/>
    <row r="2452" s="62" customFormat="1" hidden="1" x14ac:dyDescent="0.25"/>
    <row r="2453" s="62" customFormat="1" hidden="1" x14ac:dyDescent="0.25"/>
    <row r="2454" s="62" customFormat="1" hidden="1" x14ac:dyDescent="0.25"/>
    <row r="2455" s="62" customFormat="1" hidden="1" x14ac:dyDescent="0.25"/>
    <row r="2456" s="62" customFormat="1" hidden="1" x14ac:dyDescent="0.25"/>
    <row r="2457" s="62" customFormat="1" hidden="1" x14ac:dyDescent="0.25"/>
    <row r="2458" s="62" customFormat="1" hidden="1" x14ac:dyDescent="0.25"/>
    <row r="2459" s="62" customFormat="1" hidden="1" x14ac:dyDescent="0.25"/>
    <row r="2460" s="62" customFormat="1" hidden="1" x14ac:dyDescent="0.25"/>
    <row r="2461" s="62" customFormat="1" hidden="1" x14ac:dyDescent="0.25"/>
    <row r="2462" s="62" customFormat="1" hidden="1" x14ac:dyDescent="0.25"/>
    <row r="2463" s="62" customFormat="1" hidden="1" x14ac:dyDescent="0.25"/>
    <row r="2464" s="62" customFormat="1" hidden="1" x14ac:dyDescent="0.25"/>
    <row r="2465" s="62" customFormat="1" hidden="1" x14ac:dyDescent="0.25"/>
    <row r="2466" s="62" customFormat="1" hidden="1" x14ac:dyDescent="0.25"/>
    <row r="2467" s="62" customFormat="1" hidden="1" x14ac:dyDescent="0.25"/>
    <row r="2468" s="62" customFormat="1" hidden="1" x14ac:dyDescent="0.25"/>
    <row r="2469" s="62" customFormat="1" hidden="1" x14ac:dyDescent="0.25"/>
    <row r="2470" s="62" customFormat="1" hidden="1" x14ac:dyDescent="0.25"/>
    <row r="2471" s="62" customFormat="1" hidden="1" x14ac:dyDescent="0.25"/>
    <row r="2472" s="62" customFormat="1" hidden="1" x14ac:dyDescent="0.25"/>
    <row r="2473" s="62" customFormat="1" hidden="1" x14ac:dyDescent="0.25"/>
    <row r="2474" s="62" customFormat="1" hidden="1" x14ac:dyDescent="0.25"/>
    <row r="2475" s="62" customFormat="1" hidden="1" x14ac:dyDescent="0.25"/>
    <row r="2476" s="62" customFormat="1" hidden="1" x14ac:dyDescent="0.25"/>
    <row r="2477" s="62" customFormat="1" hidden="1" x14ac:dyDescent="0.25"/>
    <row r="2478" s="62" customFormat="1" hidden="1" x14ac:dyDescent="0.25"/>
    <row r="2479" s="62" customFormat="1" hidden="1" x14ac:dyDescent="0.25"/>
    <row r="2480" s="62" customFormat="1" hidden="1" x14ac:dyDescent="0.25"/>
    <row r="2481" s="62" customFormat="1" hidden="1" x14ac:dyDescent="0.25"/>
    <row r="2482" s="62" customFormat="1" hidden="1" x14ac:dyDescent="0.25"/>
    <row r="2483" s="62" customFormat="1" hidden="1" x14ac:dyDescent="0.25"/>
    <row r="2484" s="62" customFormat="1" hidden="1" x14ac:dyDescent="0.25"/>
    <row r="2485" s="62" customFormat="1" hidden="1" x14ac:dyDescent="0.25"/>
    <row r="2486" s="62" customFormat="1" hidden="1" x14ac:dyDescent="0.25"/>
    <row r="2487" s="62" customFormat="1" hidden="1" x14ac:dyDescent="0.25"/>
    <row r="2488" s="62" customFormat="1" hidden="1" x14ac:dyDescent="0.25"/>
    <row r="2489" s="62" customFormat="1" hidden="1" x14ac:dyDescent="0.25"/>
    <row r="2490" s="62" customFormat="1" hidden="1" x14ac:dyDescent="0.25"/>
    <row r="2491" s="62" customFormat="1" hidden="1" x14ac:dyDescent="0.25"/>
    <row r="2492" s="62" customFormat="1" hidden="1" x14ac:dyDescent="0.25"/>
    <row r="2493" s="62" customFormat="1" hidden="1" x14ac:dyDescent="0.25"/>
    <row r="2494" s="62" customFormat="1" hidden="1" x14ac:dyDescent="0.25"/>
    <row r="2495" s="62" customFormat="1" hidden="1" x14ac:dyDescent="0.25"/>
    <row r="2496" s="62" customFormat="1" hidden="1" x14ac:dyDescent="0.25"/>
    <row r="2497" s="62" customFormat="1" hidden="1" x14ac:dyDescent="0.25"/>
    <row r="2498" s="62" customFormat="1" hidden="1" x14ac:dyDescent="0.25"/>
    <row r="2499" s="62" customFormat="1" hidden="1" x14ac:dyDescent="0.25"/>
    <row r="2500" s="62" customFormat="1" hidden="1" x14ac:dyDescent="0.25"/>
    <row r="2501" s="62" customFormat="1" hidden="1" x14ac:dyDescent="0.25"/>
    <row r="2502" s="62" customFormat="1" hidden="1" x14ac:dyDescent="0.25"/>
    <row r="2503" s="62" customFormat="1" hidden="1" x14ac:dyDescent="0.25"/>
    <row r="2504" s="62" customFormat="1" hidden="1" x14ac:dyDescent="0.25"/>
    <row r="2505" s="62" customFormat="1" hidden="1" x14ac:dyDescent="0.25"/>
    <row r="2506" s="62" customFormat="1" hidden="1" x14ac:dyDescent="0.25"/>
    <row r="2507" s="62" customFormat="1" hidden="1" x14ac:dyDescent="0.25"/>
    <row r="2508" s="62" customFormat="1" hidden="1" x14ac:dyDescent="0.25"/>
    <row r="2509" s="62" customFormat="1" hidden="1" x14ac:dyDescent="0.25"/>
    <row r="2510" s="62" customFormat="1" hidden="1" x14ac:dyDescent="0.25"/>
    <row r="2511" s="62" customFormat="1" hidden="1" x14ac:dyDescent="0.25"/>
    <row r="2512" s="62" customFormat="1" hidden="1" x14ac:dyDescent="0.25"/>
    <row r="2513" s="62" customFormat="1" hidden="1" x14ac:dyDescent="0.25"/>
    <row r="2514" s="62" customFormat="1" hidden="1" x14ac:dyDescent="0.25"/>
    <row r="2515" s="62" customFormat="1" hidden="1" x14ac:dyDescent="0.25"/>
    <row r="2516" s="62" customFormat="1" hidden="1" x14ac:dyDescent="0.25"/>
    <row r="2517" s="62" customFormat="1" hidden="1" x14ac:dyDescent="0.25"/>
    <row r="2518" s="62" customFormat="1" hidden="1" x14ac:dyDescent="0.25"/>
    <row r="2519" s="62" customFormat="1" hidden="1" x14ac:dyDescent="0.25"/>
    <row r="2520" s="62" customFormat="1" hidden="1" x14ac:dyDescent="0.25"/>
    <row r="2521" s="62" customFormat="1" hidden="1" x14ac:dyDescent="0.25"/>
    <row r="2522" s="62" customFormat="1" hidden="1" x14ac:dyDescent="0.25"/>
    <row r="2523" s="62" customFormat="1" hidden="1" x14ac:dyDescent="0.25"/>
    <row r="2524" s="62" customFormat="1" hidden="1" x14ac:dyDescent="0.25"/>
    <row r="2525" s="62" customFormat="1" hidden="1" x14ac:dyDescent="0.25"/>
    <row r="2526" s="62" customFormat="1" hidden="1" x14ac:dyDescent="0.25"/>
    <row r="2527" s="62" customFormat="1" hidden="1" x14ac:dyDescent="0.25"/>
    <row r="2528" s="62" customFormat="1" hidden="1" x14ac:dyDescent="0.25"/>
    <row r="2529" s="62" customFormat="1" hidden="1" x14ac:dyDescent="0.25"/>
    <row r="2530" s="62" customFormat="1" hidden="1" x14ac:dyDescent="0.25"/>
    <row r="2531" s="62" customFormat="1" hidden="1" x14ac:dyDescent="0.25"/>
    <row r="2532" s="62" customFormat="1" hidden="1" x14ac:dyDescent="0.25"/>
    <row r="2533" s="62" customFormat="1" hidden="1" x14ac:dyDescent="0.25"/>
    <row r="2534" s="62" customFormat="1" hidden="1" x14ac:dyDescent="0.25"/>
    <row r="2535" s="62" customFormat="1" hidden="1" x14ac:dyDescent="0.25"/>
    <row r="2536" s="62" customFormat="1" hidden="1" x14ac:dyDescent="0.25"/>
    <row r="2537" s="62" customFormat="1" hidden="1" x14ac:dyDescent="0.25"/>
    <row r="2538" s="62" customFormat="1" hidden="1" x14ac:dyDescent="0.25"/>
    <row r="2539" s="62" customFormat="1" hidden="1" x14ac:dyDescent="0.25"/>
    <row r="2540" s="62" customFormat="1" hidden="1" x14ac:dyDescent="0.25"/>
    <row r="2541" s="62" customFormat="1" hidden="1" x14ac:dyDescent="0.25"/>
    <row r="2542" s="62" customFormat="1" hidden="1" x14ac:dyDescent="0.25"/>
    <row r="2543" s="62" customFormat="1" hidden="1" x14ac:dyDescent="0.25"/>
    <row r="2544" s="62" customFormat="1" hidden="1" x14ac:dyDescent="0.25"/>
    <row r="2545" s="62" customFormat="1" hidden="1" x14ac:dyDescent="0.25"/>
    <row r="2546" s="62" customFormat="1" hidden="1" x14ac:dyDescent="0.25"/>
    <row r="2547" s="62" customFormat="1" hidden="1" x14ac:dyDescent="0.25"/>
    <row r="2548" s="62" customFormat="1" hidden="1" x14ac:dyDescent="0.25"/>
    <row r="2549" s="62" customFormat="1" hidden="1" x14ac:dyDescent="0.25"/>
    <row r="2550" s="62" customFormat="1" hidden="1" x14ac:dyDescent="0.25"/>
    <row r="2551" s="62" customFormat="1" hidden="1" x14ac:dyDescent="0.25"/>
    <row r="2552" s="62" customFormat="1" hidden="1" x14ac:dyDescent="0.25"/>
    <row r="2553" s="62" customFormat="1" hidden="1" x14ac:dyDescent="0.25"/>
    <row r="2554" s="62" customFormat="1" hidden="1" x14ac:dyDescent="0.25"/>
    <row r="2555" s="62" customFormat="1" hidden="1" x14ac:dyDescent="0.25"/>
    <row r="2556" s="62" customFormat="1" hidden="1" x14ac:dyDescent="0.25"/>
    <row r="2557" s="62" customFormat="1" hidden="1" x14ac:dyDescent="0.25"/>
    <row r="2558" s="62" customFormat="1" hidden="1" x14ac:dyDescent="0.25"/>
    <row r="2559" s="62" customFormat="1" hidden="1" x14ac:dyDescent="0.25"/>
    <row r="2560" s="62" customFormat="1" hidden="1" x14ac:dyDescent="0.25"/>
    <row r="2561" s="62" customFormat="1" hidden="1" x14ac:dyDescent="0.25"/>
    <row r="2562" s="62" customFormat="1" hidden="1" x14ac:dyDescent="0.25"/>
    <row r="2563" s="62" customFormat="1" hidden="1" x14ac:dyDescent="0.25"/>
    <row r="2564" s="62" customFormat="1" hidden="1" x14ac:dyDescent="0.25"/>
    <row r="2565" s="62" customFormat="1" hidden="1" x14ac:dyDescent="0.25"/>
    <row r="2566" s="62" customFormat="1" hidden="1" x14ac:dyDescent="0.25"/>
    <row r="2567" s="62" customFormat="1" hidden="1" x14ac:dyDescent="0.25"/>
    <row r="2568" s="62" customFormat="1" hidden="1" x14ac:dyDescent="0.25"/>
    <row r="2569" s="62" customFormat="1" hidden="1" x14ac:dyDescent="0.25"/>
    <row r="2570" s="62" customFormat="1" hidden="1" x14ac:dyDescent="0.25"/>
    <row r="2571" s="62" customFormat="1" hidden="1" x14ac:dyDescent="0.25"/>
    <row r="2572" s="62" customFormat="1" hidden="1" x14ac:dyDescent="0.25"/>
    <row r="2573" s="62" customFormat="1" hidden="1" x14ac:dyDescent="0.25"/>
    <row r="2574" s="62" customFormat="1" hidden="1" x14ac:dyDescent="0.25"/>
    <row r="2575" s="62" customFormat="1" hidden="1" x14ac:dyDescent="0.25"/>
    <row r="2576" s="62" customFormat="1" hidden="1" x14ac:dyDescent="0.25"/>
    <row r="2577" s="62" customFormat="1" hidden="1" x14ac:dyDescent="0.25"/>
    <row r="2578" s="62" customFormat="1" hidden="1" x14ac:dyDescent="0.25"/>
    <row r="2579" s="62" customFormat="1" hidden="1" x14ac:dyDescent="0.25"/>
    <row r="2580" s="62" customFormat="1" hidden="1" x14ac:dyDescent="0.25"/>
    <row r="2581" s="62" customFormat="1" hidden="1" x14ac:dyDescent="0.25"/>
    <row r="2582" s="62" customFormat="1" hidden="1" x14ac:dyDescent="0.25"/>
    <row r="2583" s="62" customFormat="1" hidden="1" x14ac:dyDescent="0.25"/>
    <row r="2584" s="62" customFormat="1" hidden="1" x14ac:dyDescent="0.25"/>
    <row r="2585" s="62" customFormat="1" hidden="1" x14ac:dyDescent="0.25"/>
    <row r="2586" s="62" customFormat="1" hidden="1" x14ac:dyDescent="0.25"/>
    <row r="2587" s="62" customFormat="1" hidden="1" x14ac:dyDescent="0.25"/>
    <row r="2588" s="62" customFormat="1" hidden="1" x14ac:dyDescent="0.25"/>
    <row r="2589" s="62" customFormat="1" hidden="1" x14ac:dyDescent="0.25"/>
    <row r="2590" s="62" customFormat="1" hidden="1" x14ac:dyDescent="0.25"/>
    <row r="2591" s="62" customFormat="1" hidden="1" x14ac:dyDescent="0.25"/>
    <row r="2592" s="62" customFormat="1" hidden="1" x14ac:dyDescent="0.25"/>
    <row r="2593" s="62" customFormat="1" hidden="1" x14ac:dyDescent="0.25"/>
    <row r="2594" s="62" customFormat="1" hidden="1" x14ac:dyDescent="0.25"/>
    <row r="2595" s="62" customFormat="1" hidden="1" x14ac:dyDescent="0.25"/>
    <row r="2596" s="62" customFormat="1" hidden="1" x14ac:dyDescent="0.25"/>
    <row r="2597" s="62" customFormat="1" hidden="1" x14ac:dyDescent="0.25"/>
    <row r="2598" s="62" customFormat="1" hidden="1" x14ac:dyDescent="0.25"/>
    <row r="2599" s="62" customFormat="1" hidden="1" x14ac:dyDescent="0.25"/>
    <row r="2600" s="62" customFormat="1" hidden="1" x14ac:dyDescent="0.25"/>
    <row r="2601" s="62" customFormat="1" hidden="1" x14ac:dyDescent="0.25"/>
    <row r="2602" s="62" customFormat="1" hidden="1" x14ac:dyDescent="0.25"/>
    <row r="2603" s="62" customFormat="1" hidden="1" x14ac:dyDescent="0.25"/>
    <row r="2604" s="62" customFormat="1" hidden="1" x14ac:dyDescent="0.25"/>
    <row r="2605" s="62" customFormat="1" hidden="1" x14ac:dyDescent="0.25"/>
    <row r="2606" s="62" customFormat="1" hidden="1" x14ac:dyDescent="0.25"/>
    <row r="2607" s="62" customFormat="1" hidden="1" x14ac:dyDescent="0.25"/>
    <row r="2608" s="62" customFormat="1" hidden="1" x14ac:dyDescent="0.25"/>
    <row r="2609" s="62" customFormat="1" hidden="1" x14ac:dyDescent="0.25"/>
    <row r="2610" s="62" customFormat="1" hidden="1" x14ac:dyDescent="0.25"/>
    <row r="2611" s="62" customFormat="1" hidden="1" x14ac:dyDescent="0.25"/>
    <row r="2612" s="62" customFormat="1" hidden="1" x14ac:dyDescent="0.25"/>
    <row r="2613" s="62" customFormat="1" hidden="1" x14ac:dyDescent="0.25"/>
    <row r="2614" s="62" customFormat="1" hidden="1" x14ac:dyDescent="0.25"/>
    <row r="2615" s="62" customFormat="1" hidden="1" x14ac:dyDescent="0.25"/>
    <row r="2616" s="62" customFormat="1" hidden="1" x14ac:dyDescent="0.25"/>
    <row r="2617" s="62" customFormat="1" hidden="1" x14ac:dyDescent="0.25"/>
    <row r="2618" s="62" customFormat="1" hidden="1" x14ac:dyDescent="0.25"/>
    <row r="2619" s="62" customFormat="1" hidden="1" x14ac:dyDescent="0.25"/>
    <row r="2620" s="62" customFormat="1" hidden="1" x14ac:dyDescent="0.25"/>
    <row r="2621" s="62" customFormat="1" hidden="1" x14ac:dyDescent="0.25"/>
    <row r="2622" s="62" customFormat="1" hidden="1" x14ac:dyDescent="0.25"/>
    <row r="2623" s="62" customFormat="1" hidden="1" x14ac:dyDescent="0.25"/>
    <row r="2624" s="62" customFormat="1" hidden="1" x14ac:dyDescent="0.25"/>
    <row r="2625" s="62" customFormat="1" hidden="1" x14ac:dyDescent="0.25"/>
    <row r="2626" s="62" customFormat="1" hidden="1" x14ac:dyDescent="0.25"/>
    <row r="2627" s="62" customFormat="1" hidden="1" x14ac:dyDescent="0.25"/>
    <row r="2628" s="62" customFormat="1" hidden="1" x14ac:dyDescent="0.25"/>
    <row r="2629" s="62" customFormat="1" hidden="1" x14ac:dyDescent="0.25"/>
    <row r="2630" s="62" customFormat="1" hidden="1" x14ac:dyDescent="0.25"/>
    <row r="2631" s="62" customFormat="1" hidden="1" x14ac:dyDescent="0.25"/>
    <row r="2632" s="62" customFormat="1" hidden="1" x14ac:dyDescent="0.25"/>
    <row r="2633" s="62" customFormat="1" hidden="1" x14ac:dyDescent="0.25"/>
    <row r="2634" s="62" customFormat="1" hidden="1" x14ac:dyDescent="0.25"/>
    <row r="2635" s="62" customFormat="1" hidden="1" x14ac:dyDescent="0.25"/>
    <row r="2636" s="62" customFormat="1" hidden="1" x14ac:dyDescent="0.25"/>
    <row r="2637" s="62" customFormat="1" hidden="1" x14ac:dyDescent="0.25"/>
    <row r="2638" s="62" customFormat="1" hidden="1" x14ac:dyDescent="0.25"/>
    <row r="2639" s="62" customFormat="1" hidden="1" x14ac:dyDescent="0.25"/>
    <row r="2640" s="62" customFormat="1" hidden="1" x14ac:dyDescent="0.25"/>
    <row r="2641" s="62" customFormat="1" hidden="1" x14ac:dyDescent="0.25"/>
    <row r="2642" s="62" customFormat="1" hidden="1" x14ac:dyDescent="0.25"/>
    <row r="2643" s="62" customFormat="1" hidden="1" x14ac:dyDescent="0.25"/>
    <row r="2644" s="62" customFormat="1" hidden="1" x14ac:dyDescent="0.25"/>
    <row r="2645" s="62" customFormat="1" hidden="1" x14ac:dyDescent="0.25"/>
    <row r="2646" s="62" customFormat="1" hidden="1" x14ac:dyDescent="0.25"/>
    <row r="2647" s="62" customFormat="1" hidden="1" x14ac:dyDescent="0.25"/>
    <row r="2648" s="62" customFormat="1" hidden="1" x14ac:dyDescent="0.25"/>
    <row r="2649" s="62" customFormat="1" hidden="1" x14ac:dyDescent="0.25"/>
    <row r="2650" s="62" customFormat="1" hidden="1" x14ac:dyDescent="0.25"/>
    <row r="2651" s="62" customFormat="1" hidden="1" x14ac:dyDescent="0.25"/>
    <row r="2652" s="62" customFormat="1" hidden="1" x14ac:dyDescent="0.25"/>
    <row r="2653" s="62" customFormat="1" hidden="1" x14ac:dyDescent="0.25"/>
    <row r="2654" s="62" customFormat="1" hidden="1" x14ac:dyDescent="0.25"/>
    <row r="2655" s="62" customFormat="1" hidden="1" x14ac:dyDescent="0.25"/>
    <row r="2656" s="62" customFormat="1" hidden="1" x14ac:dyDescent="0.25"/>
    <row r="2657" s="62" customFormat="1" hidden="1" x14ac:dyDescent="0.25"/>
    <row r="2658" s="62" customFormat="1" hidden="1" x14ac:dyDescent="0.25"/>
    <row r="2659" s="62" customFormat="1" hidden="1" x14ac:dyDescent="0.25"/>
    <row r="2660" s="62" customFormat="1" hidden="1" x14ac:dyDescent="0.25"/>
    <row r="2661" s="62" customFormat="1" hidden="1" x14ac:dyDescent="0.25"/>
    <row r="2662" s="62" customFormat="1" hidden="1" x14ac:dyDescent="0.25"/>
    <row r="2663" s="62" customFormat="1" hidden="1" x14ac:dyDescent="0.25"/>
    <row r="2664" s="62" customFormat="1" hidden="1" x14ac:dyDescent="0.25"/>
    <row r="2665" s="62" customFormat="1" hidden="1" x14ac:dyDescent="0.25"/>
    <row r="2666" s="62" customFormat="1" hidden="1" x14ac:dyDescent="0.25"/>
    <row r="2667" s="62" customFormat="1" hidden="1" x14ac:dyDescent="0.25"/>
    <row r="2668" s="62" customFormat="1" hidden="1" x14ac:dyDescent="0.25"/>
    <row r="2669" s="62" customFormat="1" hidden="1" x14ac:dyDescent="0.25"/>
    <row r="2670" s="62" customFormat="1" hidden="1" x14ac:dyDescent="0.25"/>
    <row r="2671" s="62" customFormat="1" hidden="1" x14ac:dyDescent="0.25"/>
    <row r="2672" s="62" customFormat="1" hidden="1" x14ac:dyDescent="0.25"/>
    <row r="2673" s="62" customFormat="1" hidden="1" x14ac:dyDescent="0.25"/>
    <row r="2674" s="62" customFormat="1" hidden="1" x14ac:dyDescent="0.25"/>
    <row r="2675" s="62" customFormat="1" hidden="1" x14ac:dyDescent="0.25"/>
    <row r="2676" s="62" customFormat="1" hidden="1" x14ac:dyDescent="0.25"/>
    <row r="2677" s="62" customFormat="1" hidden="1" x14ac:dyDescent="0.25"/>
    <row r="2678" s="62" customFormat="1" hidden="1" x14ac:dyDescent="0.25"/>
    <row r="2679" s="62" customFormat="1" hidden="1" x14ac:dyDescent="0.25"/>
    <row r="2680" s="62" customFormat="1" hidden="1" x14ac:dyDescent="0.25"/>
    <row r="2681" s="62" customFormat="1" hidden="1" x14ac:dyDescent="0.25"/>
    <row r="2682" s="62" customFormat="1" hidden="1" x14ac:dyDescent="0.25"/>
    <row r="2683" s="62" customFormat="1" hidden="1" x14ac:dyDescent="0.25"/>
    <row r="2684" s="62" customFormat="1" hidden="1" x14ac:dyDescent="0.25"/>
    <row r="2685" s="62" customFormat="1" hidden="1" x14ac:dyDescent="0.25"/>
    <row r="2686" s="62" customFormat="1" hidden="1" x14ac:dyDescent="0.25"/>
    <row r="2687" s="62" customFormat="1" hidden="1" x14ac:dyDescent="0.25"/>
    <row r="2688" s="62" customFormat="1" hidden="1" x14ac:dyDescent="0.25"/>
    <row r="2689" s="62" customFormat="1" hidden="1" x14ac:dyDescent="0.25"/>
    <row r="2690" s="62" customFormat="1" hidden="1" x14ac:dyDescent="0.25"/>
    <row r="2691" s="62" customFormat="1" hidden="1" x14ac:dyDescent="0.25"/>
    <row r="2692" s="62" customFormat="1" hidden="1" x14ac:dyDescent="0.25"/>
    <row r="2693" s="62" customFormat="1" hidden="1" x14ac:dyDescent="0.25"/>
    <row r="2694" s="62" customFormat="1" hidden="1" x14ac:dyDescent="0.25"/>
    <row r="2695" s="62" customFormat="1" hidden="1" x14ac:dyDescent="0.25"/>
    <row r="2696" s="62" customFormat="1" hidden="1" x14ac:dyDescent="0.25"/>
    <row r="2697" s="62" customFormat="1" hidden="1" x14ac:dyDescent="0.25"/>
    <row r="2698" s="62" customFormat="1" hidden="1" x14ac:dyDescent="0.25"/>
    <row r="2699" s="62" customFormat="1" hidden="1" x14ac:dyDescent="0.25"/>
    <row r="2700" s="62" customFormat="1" hidden="1" x14ac:dyDescent="0.25"/>
    <row r="2701" s="62" customFormat="1" hidden="1" x14ac:dyDescent="0.25"/>
    <row r="2702" s="62" customFormat="1" hidden="1" x14ac:dyDescent="0.25"/>
    <row r="2703" s="62" customFormat="1" hidden="1" x14ac:dyDescent="0.25"/>
    <row r="2704" s="62" customFormat="1" hidden="1" x14ac:dyDescent="0.25"/>
    <row r="2705" s="62" customFormat="1" hidden="1" x14ac:dyDescent="0.25"/>
    <row r="2706" s="62" customFormat="1" hidden="1" x14ac:dyDescent="0.25"/>
    <row r="2707" s="62" customFormat="1" hidden="1" x14ac:dyDescent="0.25"/>
    <row r="2708" s="62" customFormat="1" hidden="1" x14ac:dyDescent="0.25"/>
    <row r="2709" s="62" customFormat="1" hidden="1" x14ac:dyDescent="0.25"/>
    <row r="2710" s="62" customFormat="1" hidden="1" x14ac:dyDescent="0.25"/>
    <row r="2711" s="62" customFormat="1" hidden="1" x14ac:dyDescent="0.25"/>
    <row r="2712" s="62" customFormat="1" hidden="1" x14ac:dyDescent="0.25"/>
    <row r="2713" s="62" customFormat="1" hidden="1" x14ac:dyDescent="0.25"/>
    <row r="2714" s="62" customFormat="1" hidden="1" x14ac:dyDescent="0.25"/>
    <row r="2715" s="62" customFormat="1" hidden="1" x14ac:dyDescent="0.25"/>
    <row r="2716" s="62" customFormat="1" hidden="1" x14ac:dyDescent="0.25"/>
    <row r="2717" s="62" customFormat="1" hidden="1" x14ac:dyDescent="0.25"/>
    <row r="2718" s="62" customFormat="1" hidden="1" x14ac:dyDescent="0.25"/>
    <row r="2719" s="62" customFormat="1" hidden="1" x14ac:dyDescent="0.25"/>
    <row r="2720" s="62" customFormat="1" hidden="1" x14ac:dyDescent="0.25"/>
    <row r="2721" s="62" customFormat="1" hidden="1" x14ac:dyDescent="0.25"/>
    <row r="2722" s="62" customFormat="1" hidden="1" x14ac:dyDescent="0.25"/>
    <row r="2723" s="62" customFormat="1" hidden="1" x14ac:dyDescent="0.25"/>
    <row r="2724" s="62" customFormat="1" hidden="1" x14ac:dyDescent="0.25"/>
    <row r="2725" s="62" customFormat="1" hidden="1" x14ac:dyDescent="0.25"/>
    <row r="2726" s="62" customFormat="1" hidden="1" x14ac:dyDescent="0.25"/>
    <row r="2727" s="62" customFormat="1" hidden="1" x14ac:dyDescent="0.25"/>
    <row r="2728" s="62" customFormat="1" hidden="1" x14ac:dyDescent="0.25"/>
    <row r="2729" s="62" customFormat="1" hidden="1" x14ac:dyDescent="0.25"/>
    <row r="2730" s="62" customFormat="1" hidden="1" x14ac:dyDescent="0.25"/>
    <row r="2731" s="62" customFormat="1" hidden="1" x14ac:dyDescent="0.25"/>
    <row r="2732" s="62" customFormat="1" hidden="1" x14ac:dyDescent="0.25"/>
    <row r="2733" s="62" customFormat="1" hidden="1" x14ac:dyDescent="0.25"/>
    <row r="2734" s="62" customFormat="1" hidden="1" x14ac:dyDescent="0.25"/>
    <row r="2735" s="62" customFormat="1" hidden="1" x14ac:dyDescent="0.25"/>
    <row r="2736" s="62" customFormat="1" hidden="1" x14ac:dyDescent="0.25"/>
    <row r="2737" s="62" customFormat="1" hidden="1" x14ac:dyDescent="0.25"/>
    <row r="2738" s="62" customFormat="1" hidden="1" x14ac:dyDescent="0.25"/>
    <row r="2739" s="62" customFormat="1" hidden="1" x14ac:dyDescent="0.25"/>
    <row r="2740" s="62" customFormat="1" hidden="1" x14ac:dyDescent="0.25"/>
    <row r="2741" s="62" customFormat="1" hidden="1" x14ac:dyDescent="0.25"/>
    <row r="2742" s="62" customFormat="1" hidden="1" x14ac:dyDescent="0.25"/>
    <row r="2743" s="62" customFormat="1" hidden="1" x14ac:dyDescent="0.25"/>
    <row r="2744" s="62" customFormat="1" hidden="1" x14ac:dyDescent="0.25"/>
    <row r="2745" s="62" customFormat="1" hidden="1" x14ac:dyDescent="0.25"/>
    <row r="2746" s="62" customFormat="1" hidden="1" x14ac:dyDescent="0.25"/>
    <row r="2747" s="62" customFormat="1" hidden="1" x14ac:dyDescent="0.25"/>
    <row r="2748" s="62" customFormat="1" hidden="1" x14ac:dyDescent="0.25"/>
    <row r="2749" s="62" customFormat="1" hidden="1" x14ac:dyDescent="0.25"/>
    <row r="2750" s="62" customFormat="1" hidden="1" x14ac:dyDescent="0.25"/>
    <row r="2751" s="62" customFormat="1" hidden="1" x14ac:dyDescent="0.25"/>
    <row r="2752" s="62" customFormat="1" hidden="1" x14ac:dyDescent="0.25"/>
    <row r="2753" s="62" customFormat="1" hidden="1" x14ac:dyDescent="0.25"/>
    <row r="2754" s="62" customFormat="1" hidden="1" x14ac:dyDescent="0.25"/>
    <row r="2755" s="62" customFormat="1" hidden="1" x14ac:dyDescent="0.25"/>
    <row r="2756" s="62" customFormat="1" hidden="1" x14ac:dyDescent="0.25"/>
    <row r="2757" s="62" customFormat="1" hidden="1" x14ac:dyDescent="0.25"/>
    <row r="2758" s="62" customFormat="1" hidden="1" x14ac:dyDescent="0.25"/>
    <row r="2759" s="62" customFormat="1" hidden="1" x14ac:dyDescent="0.25"/>
    <row r="2760" s="62" customFormat="1" hidden="1" x14ac:dyDescent="0.25"/>
    <row r="2761" s="62" customFormat="1" hidden="1" x14ac:dyDescent="0.25"/>
    <row r="2762" s="62" customFormat="1" hidden="1" x14ac:dyDescent="0.25"/>
    <row r="2763" s="62" customFormat="1" hidden="1" x14ac:dyDescent="0.25"/>
    <row r="2764" s="62" customFormat="1" hidden="1" x14ac:dyDescent="0.25"/>
    <row r="2765" s="62" customFormat="1" hidden="1" x14ac:dyDescent="0.25"/>
    <row r="2766" s="62" customFormat="1" hidden="1" x14ac:dyDescent="0.25"/>
    <row r="2767" s="62" customFormat="1" hidden="1" x14ac:dyDescent="0.25"/>
    <row r="2768" s="62" customFormat="1" hidden="1" x14ac:dyDescent="0.25"/>
    <row r="2769" s="62" customFormat="1" hidden="1" x14ac:dyDescent="0.25"/>
    <row r="2770" s="62" customFormat="1" hidden="1" x14ac:dyDescent="0.25"/>
    <row r="2771" s="62" customFormat="1" hidden="1" x14ac:dyDescent="0.25"/>
    <row r="2772" s="62" customFormat="1" hidden="1" x14ac:dyDescent="0.25"/>
    <row r="2773" s="62" customFormat="1" hidden="1" x14ac:dyDescent="0.25"/>
    <row r="2774" s="62" customFormat="1" hidden="1" x14ac:dyDescent="0.25"/>
    <row r="2775" s="62" customFormat="1" hidden="1" x14ac:dyDescent="0.25"/>
    <row r="2776" s="62" customFormat="1" hidden="1" x14ac:dyDescent="0.25"/>
    <row r="2777" s="62" customFormat="1" hidden="1" x14ac:dyDescent="0.25"/>
    <row r="2778" s="62" customFormat="1" hidden="1" x14ac:dyDescent="0.25"/>
    <row r="2779" s="62" customFormat="1" hidden="1" x14ac:dyDescent="0.25"/>
    <row r="2780" s="62" customFormat="1" hidden="1" x14ac:dyDescent="0.25"/>
    <row r="2781" s="62" customFormat="1" hidden="1" x14ac:dyDescent="0.25"/>
    <row r="2782" s="62" customFormat="1" hidden="1" x14ac:dyDescent="0.25"/>
    <row r="2783" s="62" customFormat="1" hidden="1" x14ac:dyDescent="0.25"/>
    <row r="2784" s="62" customFormat="1" hidden="1" x14ac:dyDescent="0.25"/>
    <row r="2785" s="62" customFormat="1" hidden="1" x14ac:dyDescent="0.25"/>
    <row r="2786" s="62" customFormat="1" hidden="1" x14ac:dyDescent="0.25"/>
    <row r="2787" s="62" customFormat="1" hidden="1" x14ac:dyDescent="0.25"/>
    <row r="2788" s="62" customFormat="1" hidden="1" x14ac:dyDescent="0.25"/>
    <row r="2789" s="62" customFormat="1" hidden="1" x14ac:dyDescent="0.25"/>
    <row r="2790" s="62" customFormat="1" hidden="1" x14ac:dyDescent="0.25"/>
    <row r="2791" s="62" customFormat="1" hidden="1" x14ac:dyDescent="0.25"/>
    <row r="2792" s="62" customFormat="1" hidden="1" x14ac:dyDescent="0.25"/>
    <row r="2793" s="62" customFormat="1" hidden="1" x14ac:dyDescent="0.25"/>
    <row r="2794" s="62" customFormat="1" hidden="1" x14ac:dyDescent="0.25"/>
    <row r="2795" s="62" customFormat="1" hidden="1" x14ac:dyDescent="0.25"/>
    <row r="2796" s="62" customFormat="1" hidden="1" x14ac:dyDescent="0.25"/>
    <row r="2797" s="62" customFormat="1" hidden="1" x14ac:dyDescent="0.25"/>
    <row r="2798" s="62" customFormat="1" hidden="1" x14ac:dyDescent="0.25"/>
    <row r="2799" s="62" customFormat="1" hidden="1" x14ac:dyDescent="0.25"/>
    <row r="2800" s="62" customFormat="1" hidden="1" x14ac:dyDescent="0.25"/>
    <row r="2801" s="62" customFormat="1" hidden="1" x14ac:dyDescent="0.25"/>
    <row r="2802" s="62" customFormat="1" hidden="1" x14ac:dyDescent="0.25"/>
    <row r="2803" s="62" customFormat="1" hidden="1" x14ac:dyDescent="0.25"/>
    <row r="2804" s="62" customFormat="1" hidden="1" x14ac:dyDescent="0.25"/>
    <row r="2805" s="62" customFormat="1" hidden="1" x14ac:dyDescent="0.25"/>
    <row r="2806" s="62" customFormat="1" hidden="1" x14ac:dyDescent="0.25"/>
    <row r="2807" s="62" customFormat="1" hidden="1" x14ac:dyDescent="0.25"/>
    <row r="2808" s="62" customFormat="1" hidden="1" x14ac:dyDescent="0.25"/>
    <row r="2809" s="62" customFormat="1" hidden="1" x14ac:dyDescent="0.25"/>
    <row r="2810" s="62" customFormat="1" hidden="1" x14ac:dyDescent="0.25"/>
    <row r="2811" s="62" customFormat="1" hidden="1" x14ac:dyDescent="0.25"/>
    <row r="2812" s="62" customFormat="1" hidden="1" x14ac:dyDescent="0.25"/>
    <row r="2813" s="62" customFormat="1" hidden="1" x14ac:dyDescent="0.25"/>
    <row r="2814" s="62" customFormat="1" hidden="1" x14ac:dyDescent="0.25"/>
    <row r="2815" s="62" customFormat="1" hidden="1" x14ac:dyDescent="0.25"/>
    <row r="2816" s="62" customFormat="1" hidden="1" x14ac:dyDescent="0.25"/>
    <row r="2817" s="62" customFormat="1" hidden="1" x14ac:dyDescent="0.25"/>
    <row r="2818" s="62" customFormat="1" hidden="1" x14ac:dyDescent="0.25"/>
    <row r="2819" s="62" customFormat="1" hidden="1" x14ac:dyDescent="0.25"/>
    <row r="2820" s="62" customFormat="1" hidden="1" x14ac:dyDescent="0.25"/>
    <row r="2821" s="62" customFormat="1" hidden="1" x14ac:dyDescent="0.25"/>
    <row r="2822" s="62" customFormat="1" hidden="1" x14ac:dyDescent="0.25"/>
    <row r="2823" s="62" customFormat="1" hidden="1" x14ac:dyDescent="0.25"/>
    <row r="2824" s="62" customFormat="1" hidden="1" x14ac:dyDescent="0.25"/>
    <row r="2825" s="62" customFormat="1" hidden="1" x14ac:dyDescent="0.25"/>
    <row r="2826" s="62" customFormat="1" hidden="1" x14ac:dyDescent="0.25"/>
    <row r="2827" s="62" customFormat="1" hidden="1" x14ac:dyDescent="0.25"/>
    <row r="2828" s="62" customFormat="1" hidden="1" x14ac:dyDescent="0.25"/>
    <row r="2829" s="62" customFormat="1" hidden="1" x14ac:dyDescent="0.25"/>
    <row r="2830" s="62" customFormat="1" hidden="1" x14ac:dyDescent="0.25"/>
    <row r="2831" s="62" customFormat="1" hidden="1" x14ac:dyDescent="0.25"/>
    <row r="2832" s="62" customFormat="1" hidden="1" x14ac:dyDescent="0.25"/>
    <row r="2833" s="62" customFormat="1" hidden="1" x14ac:dyDescent="0.25"/>
    <row r="2834" s="62" customFormat="1" hidden="1" x14ac:dyDescent="0.25"/>
    <row r="2835" s="62" customFormat="1" hidden="1" x14ac:dyDescent="0.25"/>
    <row r="2836" s="62" customFormat="1" hidden="1" x14ac:dyDescent="0.25"/>
    <row r="2837" s="62" customFormat="1" hidden="1" x14ac:dyDescent="0.25"/>
    <row r="2838" s="62" customFormat="1" hidden="1" x14ac:dyDescent="0.25"/>
    <row r="2839" s="62" customFormat="1" hidden="1" x14ac:dyDescent="0.25"/>
    <row r="2840" s="62" customFormat="1" hidden="1" x14ac:dyDescent="0.25"/>
    <row r="2841" s="62" customFormat="1" hidden="1" x14ac:dyDescent="0.25"/>
    <row r="2842" s="62" customFormat="1" hidden="1" x14ac:dyDescent="0.25"/>
    <row r="2843" s="62" customFormat="1" hidden="1" x14ac:dyDescent="0.25"/>
    <row r="2844" s="62" customFormat="1" hidden="1" x14ac:dyDescent="0.25"/>
    <row r="2845" s="62" customFormat="1" hidden="1" x14ac:dyDescent="0.25"/>
    <row r="2846" s="62" customFormat="1" hidden="1" x14ac:dyDescent="0.25"/>
    <row r="2847" s="62" customFormat="1" hidden="1" x14ac:dyDescent="0.25"/>
    <row r="2848" s="62" customFormat="1" hidden="1" x14ac:dyDescent="0.25"/>
    <row r="2849" s="62" customFormat="1" hidden="1" x14ac:dyDescent="0.25"/>
    <row r="2850" s="62" customFormat="1" hidden="1" x14ac:dyDescent="0.25"/>
    <row r="2851" s="62" customFormat="1" hidden="1" x14ac:dyDescent="0.25"/>
    <row r="2852" s="62" customFormat="1" hidden="1" x14ac:dyDescent="0.25"/>
    <row r="2853" s="62" customFormat="1" hidden="1" x14ac:dyDescent="0.25"/>
    <row r="2854" s="62" customFormat="1" hidden="1" x14ac:dyDescent="0.25"/>
    <row r="2855" s="62" customFormat="1" hidden="1" x14ac:dyDescent="0.25"/>
    <row r="2856" s="62" customFormat="1" hidden="1" x14ac:dyDescent="0.25"/>
    <row r="2857" s="62" customFormat="1" hidden="1" x14ac:dyDescent="0.25"/>
    <row r="2858" s="62" customFormat="1" hidden="1" x14ac:dyDescent="0.25"/>
    <row r="2859" s="62" customFormat="1" hidden="1" x14ac:dyDescent="0.25"/>
    <row r="2860" s="62" customFormat="1" hidden="1" x14ac:dyDescent="0.25"/>
    <row r="2861" s="62" customFormat="1" hidden="1" x14ac:dyDescent="0.25"/>
    <row r="2862" s="62" customFormat="1" hidden="1" x14ac:dyDescent="0.25"/>
    <row r="2863" s="62" customFormat="1" hidden="1" x14ac:dyDescent="0.25"/>
    <row r="2864" s="62" customFormat="1" hidden="1" x14ac:dyDescent="0.25"/>
    <row r="2865" s="62" customFormat="1" hidden="1" x14ac:dyDescent="0.25"/>
    <row r="2866" s="62" customFormat="1" hidden="1" x14ac:dyDescent="0.25"/>
    <row r="2867" s="62" customFormat="1" hidden="1" x14ac:dyDescent="0.25"/>
    <row r="2868" s="62" customFormat="1" hidden="1" x14ac:dyDescent="0.25"/>
    <row r="2869" s="62" customFormat="1" hidden="1" x14ac:dyDescent="0.25"/>
    <row r="2870" s="62" customFormat="1" hidden="1" x14ac:dyDescent="0.25"/>
    <row r="2871" s="62" customFormat="1" hidden="1" x14ac:dyDescent="0.25"/>
    <row r="2872" s="62" customFormat="1" hidden="1" x14ac:dyDescent="0.25"/>
    <row r="2873" s="62" customFormat="1" hidden="1" x14ac:dyDescent="0.25"/>
    <row r="2874" s="62" customFormat="1" hidden="1" x14ac:dyDescent="0.25"/>
    <row r="2875" s="62" customFormat="1" hidden="1" x14ac:dyDescent="0.25"/>
    <row r="2876" s="62" customFormat="1" hidden="1" x14ac:dyDescent="0.25"/>
    <row r="2877" s="62" customFormat="1" hidden="1" x14ac:dyDescent="0.25"/>
    <row r="2878" s="62" customFormat="1" hidden="1" x14ac:dyDescent="0.25"/>
    <row r="2879" s="62" customFormat="1" hidden="1" x14ac:dyDescent="0.25"/>
    <row r="2880" s="62" customFormat="1" hidden="1" x14ac:dyDescent="0.25"/>
    <row r="2881" s="62" customFormat="1" hidden="1" x14ac:dyDescent="0.25"/>
    <row r="2882" s="62" customFormat="1" hidden="1" x14ac:dyDescent="0.25"/>
    <row r="2883" s="62" customFormat="1" hidden="1" x14ac:dyDescent="0.25"/>
    <row r="2884" s="62" customFormat="1" hidden="1" x14ac:dyDescent="0.25"/>
    <row r="2885" s="62" customFormat="1" hidden="1" x14ac:dyDescent="0.25"/>
    <row r="2886" s="62" customFormat="1" hidden="1" x14ac:dyDescent="0.25"/>
    <row r="2887" s="62" customFormat="1" hidden="1" x14ac:dyDescent="0.25"/>
    <row r="2888" s="62" customFormat="1" hidden="1" x14ac:dyDescent="0.25"/>
    <row r="2889" s="62" customFormat="1" hidden="1" x14ac:dyDescent="0.25"/>
    <row r="2890" s="62" customFormat="1" hidden="1" x14ac:dyDescent="0.25"/>
    <row r="2891" s="62" customFormat="1" hidden="1" x14ac:dyDescent="0.25"/>
    <row r="2892" s="62" customFormat="1" hidden="1" x14ac:dyDescent="0.25"/>
    <row r="2893" s="62" customFormat="1" hidden="1" x14ac:dyDescent="0.25"/>
    <row r="2894" s="62" customFormat="1" hidden="1" x14ac:dyDescent="0.25"/>
    <row r="2895" s="62" customFormat="1" hidden="1" x14ac:dyDescent="0.25"/>
    <row r="2896" s="62" customFormat="1" hidden="1" x14ac:dyDescent="0.25"/>
    <row r="2897" s="62" customFormat="1" hidden="1" x14ac:dyDescent="0.25"/>
    <row r="2898" s="62" customFormat="1" hidden="1" x14ac:dyDescent="0.25"/>
    <row r="2899" s="62" customFormat="1" hidden="1" x14ac:dyDescent="0.25"/>
    <row r="2900" s="62" customFormat="1" hidden="1" x14ac:dyDescent="0.25"/>
    <row r="2901" s="62" customFormat="1" hidden="1" x14ac:dyDescent="0.25"/>
    <row r="2902" s="62" customFormat="1" hidden="1" x14ac:dyDescent="0.25"/>
    <row r="2903" s="62" customFormat="1" hidden="1" x14ac:dyDescent="0.25"/>
    <row r="2904" s="62" customFormat="1" hidden="1" x14ac:dyDescent="0.25"/>
    <row r="2905" s="62" customFormat="1" hidden="1" x14ac:dyDescent="0.25"/>
    <row r="2906" s="62" customFormat="1" hidden="1" x14ac:dyDescent="0.25"/>
    <row r="2907" s="62" customFormat="1" hidden="1" x14ac:dyDescent="0.25"/>
    <row r="2908" s="62" customFormat="1" hidden="1" x14ac:dyDescent="0.25"/>
    <row r="2909" s="62" customFormat="1" hidden="1" x14ac:dyDescent="0.25"/>
    <row r="2910" s="62" customFormat="1" hidden="1" x14ac:dyDescent="0.25"/>
    <row r="2911" s="62" customFormat="1" hidden="1" x14ac:dyDescent="0.25"/>
    <row r="2912" s="62" customFormat="1" hidden="1" x14ac:dyDescent="0.25"/>
    <row r="2913" s="62" customFormat="1" hidden="1" x14ac:dyDescent="0.25"/>
    <row r="2914" s="62" customFormat="1" hidden="1" x14ac:dyDescent="0.25"/>
    <row r="2915" s="62" customFormat="1" hidden="1" x14ac:dyDescent="0.25"/>
    <row r="2916" s="62" customFormat="1" hidden="1" x14ac:dyDescent="0.25"/>
    <row r="2917" s="62" customFormat="1" hidden="1" x14ac:dyDescent="0.25"/>
    <row r="2918" s="62" customFormat="1" hidden="1" x14ac:dyDescent="0.25"/>
    <row r="2919" s="62" customFormat="1" hidden="1" x14ac:dyDescent="0.25"/>
    <row r="2920" s="62" customFormat="1" hidden="1" x14ac:dyDescent="0.25"/>
    <row r="2921" s="62" customFormat="1" hidden="1" x14ac:dyDescent="0.25"/>
    <row r="2922" s="62" customFormat="1" hidden="1" x14ac:dyDescent="0.25"/>
    <row r="2923" s="62" customFormat="1" hidden="1" x14ac:dyDescent="0.25"/>
    <row r="2924" s="62" customFormat="1" hidden="1" x14ac:dyDescent="0.25"/>
    <row r="2925" s="62" customFormat="1" hidden="1" x14ac:dyDescent="0.25"/>
    <row r="2926" s="62" customFormat="1" hidden="1" x14ac:dyDescent="0.25"/>
    <row r="2927" s="62" customFormat="1" hidden="1" x14ac:dyDescent="0.25"/>
    <row r="2928" s="62" customFormat="1" hidden="1" x14ac:dyDescent="0.25"/>
    <row r="2929" s="62" customFormat="1" hidden="1" x14ac:dyDescent="0.25"/>
    <row r="2930" s="62" customFormat="1" hidden="1" x14ac:dyDescent="0.25"/>
    <row r="2931" s="62" customFormat="1" hidden="1" x14ac:dyDescent="0.25"/>
    <row r="2932" s="62" customFormat="1" hidden="1" x14ac:dyDescent="0.25"/>
    <row r="2933" s="62" customFormat="1" hidden="1" x14ac:dyDescent="0.25"/>
    <row r="2934" s="62" customFormat="1" hidden="1" x14ac:dyDescent="0.25"/>
    <row r="2935" s="62" customFormat="1" hidden="1" x14ac:dyDescent="0.25"/>
    <row r="2936" s="62" customFormat="1" hidden="1" x14ac:dyDescent="0.25"/>
    <row r="2937" s="62" customFormat="1" hidden="1" x14ac:dyDescent="0.25"/>
    <row r="2938" s="62" customFormat="1" hidden="1" x14ac:dyDescent="0.25"/>
    <row r="2939" s="62" customFormat="1" hidden="1" x14ac:dyDescent="0.25"/>
    <row r="2940" s="62" customFormat="1" hidden="1" x14ac:dyDescent="0.25"/>
    <row r="2941" s="62" customFormat="1" hidden="1" x14ac:dyDescent="0.25"/>
    <row r="2942" s="62" customFormat="1" hidden="1" x14ac:dyDescent="0.25"/>
    <row r="2943" s="62" customFormat="1" hidden="1" x14ac:dyDescent="0.25"/>
    <row r="2944" s="62" customFormat="1" hidden="1" x14ac:dyDescent="0.25"/>
    <row r="2945" s="62" customFormat="1" hidden="1" x14ac:dyDescent="0.25"/>
    <row r="2946" s="62" customFormat="1" hidden="1" x14ac:dyDescent="0.25"/>
    <row r="2947" s="62" customFormat="1" hidden="1" x14ac:dyDescent="0.25"/>
    <row r="2948" s="62" customFormat="1" hidden="1" x14ac:dyDescent="0.25"/>
    <row r="2949" s="62" customFormat="1" hidden="1" x14ac:dyDescent="0.25"/>
    <row r="2950" s="62" customFormat="1" hidden="1" x14ac:dyDescent="0.25"/>
    <row r="2951" s="62" customFormat="1" hidden="1" x14ac:dyDescent="0.25"/>
    <row r="2952" s="62" customFormat="1" hidden="1" x14ac:dyDescent="0.25"/>
    <row r="2953" s="62" customFormat="1" hidden="1" x14ac:dyDescent="0.25"/>
    <row r="2954" s="62" customFormat="1" hidden="1" x14ac:dyDescent="0.25"/>
    <row r="2955" s="62" customFormat="1" hidden="1" x14ac:dyDescent="0.25"/>
    <row r="2956" s="62" customFormat="1" hidden="1" x14ac:dyDescent="0.25"/>
    <row r="2957" s="62" customFormat="1" hidden="1" x14ac:dyDescent="0.25"/>
    <row r="2958" s="62" customFormat="1" hidden="1" x14ac:dyDescent="0.25"/>
    <row r="2959" s="62" customFormat="1" hidden="1" x14ac:dyDescent="0.25"/>
    <row r="2960" s="62" customFormat="1" hidden="1" x14ac:dyDescent="0.25"/>
    <row r="2961" s="62" customFormat="1" hidden="1" x14ac:dyDescent="0.25"/>
    <row r="2962" s="62" customFormat="1" hidden="1" x14ac:dyDescent="0.25"/>
    <row r="2963" s="62" customFormat="1" hidden="1" x14ac:dyDescent="0.25"/>
    <row r="2964" s="62" customFormat="1" hidden="1" x14ac:dyDescent="0.25"/>
    <row r="2965" s="62" customFormat="1" hidden="1" x14ac:dyDescent="0.25"/>
    <row r="2966" s="62" customFormat="1" hidden="1" x14ac:dyDescent="0.25"/>
    <row r="2967" s="62" customFormat="1" hidden="1" x14ac:dyDescent="0.25"/>
    <row r="2968" s="62" customFormat="1" hidden="1" x14ac:dyDescent="0.25"/>
    <row r="2969" s="62" customFormat="1" hidden="1" x14ac:dyDescent="0.25"/>
    <row r="2970" s="62" customFormat="1" hidden="1" x14ac:dyDescent="0.25"/>
    <row r="2971" s="62" customFormat="1" hidden="1" x14ac:dyDescent="0.25"/>
    <row r="2972" s="62" customFormat="1" hidden="1" x14ac:dyDescent="0.25"/>
    <row r="2973" s="62" customFormat="1" hidden="1" x14ac:dyDescent="0.25"/>
    <row r="2974" s="62" customFormat="1" hidden="1" x14ac:dyDescent="0.25"/>
    <row r="2975" s="62" customFormat="1" hidden="1" x14ac:dyDescent="0.25"/>
    <row r="2976" s="62" customFormat="1" hidden="1" x14ac:dyDescent="0.25"/>
    <row r="2977" s="62" customFormat="1" hidden="1" x14ac:dyDescent="0.25"/>
    <row r="2978" s="62" customFormat="1" hidden="1" x14ac:dyDescent="0.25"/>
    <row r="2979" s="62" customFormat="1" hidden="1" x14ac:dyDescent="0.25"/>
    <row r="2980" s="62" customFormat="1" hidden="1" x14ac:dyDescent="0.25"/>
    <row r="2981" s="62" customFormat="1" hidden="1" x14ac:dyDescent="0.25"/>
    <row r="2982" s="62" customFormat="1" hidden="1" x14ac:dyDescent="0.25"/>
    <row r="2983" s="62" customFormat="1" hidden="1" x14ac:dyDescent="0.25"/>
    <row r="2984" s="62" customFormat="1" hidden="1" x14ac:dyDescent="0.25"/>
    <row r="2985" s="62" customFormat="1" hidden="1" x14ac:dyDescent="0.25"/>
    <row r="2986" s="62" customFormat="1" hidden="1" x14ac:dyDescent="0.25"/>
    <row r="2987" s="62" customFormat="1" hidden="1" x14ac:dyDescent="0.25"/>
    <row r="2988" s="62" customFormat="1" hidden="1" x14ac:dyDescent="0.25"/>
    <row r="2989" s="62" customFormat="1" hidden="1" x14ac:dyDescent="0.25"/>
    <row r="2990" s="62" customFormat="1" hidden="1" x14ac:dyDescent="0.25"/>
    <row r="2991" s="62" customFormat="1" hidden="1" x14ac:dyDescent="0.25"/>
    <row r="2992" s="62" customFormat="1" hidden="1" x14ac:dyDescent="0.25"/>
    <row r="2993" s="62" customFormat="1" hidden="1" x14ac:dyDescent="0.25"/>
    <row r="2994" s="62" customFormat="1" hidden="1" x14ac:dyDescent="0.25"/>
    <row r="2995" s="62" customFormat="1" hidden="1" x14ac:dyDescent="0.25"/>
    <row r="2996" s="62" customFormat="1" hidden="1" x14ac:dyDescent="0.25"/>
    <row r="2997" s="62" customFormat="1" hidden="1" x14ac:dyDescent="0.25"/>
    <row r="2998" s="62" customFormat="1" hidden="1" x14ac:dyDescent="0.25"/>
    <row r="2999" s="62" customFormat="1" hidden="1" x14ac:dyDescent="0.25"/>
    <row r="3000" s="62" customFormat="1" hidden="1" x14ac:dyDescent="0.25"/>
    <row r="3001" s="62" customFormat="1" hidden="1" x14ac:dyDescent="0.25"/>
    <row r="3002" s="62" customFormat="1" hidden="1" x14ac:dyDescent="0.25"/>
    <row r="3003" s="62" customFormat="1" hidden="1" x14ac:dyDescent="0.25"/>
    <row r="3004" s="62" customFormat="1" hidden="1" x14ac:dyDescent="0.25"/>
    <row r="3005" s="62" customFormat="1" hidden="1" x14ac:dyDescent="0.25"/>
    <row r="3006" s="62" customFormat="1" hidden="1" x14ac:dyDescent="0.25"/>
    <row r="3007" s="62" customFormat="1" hidden="1" x14ac:dyDescent="0.25"/>
    <row r="3008" s="62" customFormat="1" hidden="1" x14ac:dyDescent="0.25"/>
    <row r="3009" s="62" customFormat="1" hidden="1" x14ac:dyDescent="0.25"/>
    <row r="3010" s="62" customFormat="1" hidden="1" x14ac:dyDescent="0.25"/>
    <row r="3011" s="62" customFormat="1" hidden="1" x14ac:dyDescent="0.25"/>
    <row r="3012" s="62" customFormat="1" hidden="1" x14ac:dyDescent="0.25"/>
    <row r="3013" s="62" customFormat="1" hidden="1" x14ac:dyDescent="0.25"/>
    <row r="3014" s="62" customFormat="1" hidden="1" x14ac:dyDescent="0.25"/>
    <row r="3015" s="62" customFormat="1" hidden="1" x14ac:dyDescent="0.25"/>
    <row r="3016" s="62" customFormat="1" hidden="1" x14ac:dyDescent="0.25"/>
    <row r="3017" s="62" customFormat="1" hidden="1" x14ac:dyDescent="0.25"/>
    <row r="3018" s="62" customFormat="1" hidden="1" x14ac:dyDescent="0.25"/>
    <row r="3019" s="62" customFormat="1" hidden="1" x14ac:dyDescent="0.25"/>
    <row r="3020" s="62" customFormat="1" hidden="1" x14ac:dyDescent="0.25"/>
    <row r="3021" s="62" customFormat="1" hidden="1" x14ac:dyDescent="0.25"/>
    <row r="3022" s="62" customFormat="1" hidden="1" x14ac:dyDescent="0.25"/>
    <row r="3023" s="62" customFormat="1" hidden="1" x14ac:dyDescent="0.25"/>
    <row r="3024" s="62" customFormat="1" hidden="1" x14ac:dyDescent="0.25"/>
    <row r="3025" s="62" customFormat="1" hidden="1" x14ac:dyDescent="0.25"/>
    <row r="3026" s="62" customFormat="1" hidden="1" x14ac:dyDescent="0.25"/>
    <row r="3027" s="62" customFormat="1" hidden="1" x14ac:dyDescent="0.25"/>
    <row r="3028" s="62" customFormat="1" hidden="1" x14ac:dyDescent="0.25"/>
    <row r="3029" s="62" customFormat="1" hidden="1" x14ac:dyDescent="0.25"/>
    <row r="3030" s="62" customFormat="1" hidden="1" x14ac:dyDescent="0.25"/>
    <row r="3031" s="62" customFormat="1" hidden="1" x14ac:dyDescent="0.25"/>
    <row r="3032" s="62" customFormat="1" hidden="1" x14ac:dyDescent="0.25"/>
    <row r="3033" s="62" customFormat="1" hidden="1" x14ac:dyDescent="0.25"/>
    <row r="3034" s="62" customFormat="1" hidden="1" x14ac:dyDescent="0.25"/>
    <row r="3035" s="62" customFormat="1" hidden="1" x14ac:dyDescent="0.25"/>
    <row r="3036" s="62" customFormat="1" hidden="1" x14ac:dyDescent="0.25"/>
    <row r="3037" s="62" customFormat="1" hidden="1" x14ac:dyDescent="0.25"/>
    <row r="3038" s="62" customFormat="1" hidden="1" x14ac:dyDescent="0.25"/>
    <row r="3039" s="62" customFormat="1" hidden="1" x14ac:dyDescent="0.25"/>
    <row r="3040" s="62" customFormat="1" hidden="1" x14ac:dyDescent="0.25"/>
    <row r="3041" s="62" customFormat="1" hidden="1" x14ac:dyDescent="0.25"/>
    <row r="3042" s="62" customFormat="1" hidden="1" x14ac:dyDescent="0.25"/>
    <row r="3043" s="62" customFormat="1" hidden="1" x14ac:dyDescent="0.25"/>
    <row r="3044" s="62" customFormat="1" hidden="1" x14ac:dyDescent="0.25"/>
    <row r="3045" s="62" customFormat="1" hidden="1" x14ac:dyDescent="0.25"/>
    <row r="3046" s="62" customFormat="1" hidden="1" x14ac:dyDescent="0.25"/>
    <row r="3047" s="62" customFormat="1" hidden="1" x14ac:dyDescent="0.25"/>
    <row r="3048" s="62" customFormat="1" hidden="1" x14ac:dyDescent="0.25"/>
    <row r="3049" s="62" customFormat="1" hidden="1" x14ac:dyDescent="0.25"/>
    <row r="3050" s="62" customFormat="1" hidden="1" x14ac:dyDescent="0.25"/>
    <row r="3051" s="62" customFormat="1" hidden="1" x14ac:dyDescent="0.25"/>
    <row r="3052" s="62" customFormat="1" hidden="1" x14ac:dyDescent="0.25"/>
    <row r="3053" s="62" customFormat="1" hidden="1" x14ac:dyDescent="0.25"/>
    <row r="3054" s="62" customFormat="1" hidden="1" x14ac:dyDescent="0.25"/>
    <row r="3055" s="62" customFormat="1" hidden="1" x14ac:dyDescent="0.25"/>
    <row r="3056" s="62" customFormat="1" hidden="1" x14ac:dyDescent="0.25"/>
    <row r="3057" s="62" customFormat="1" hidden="1" x14ac:dyDescent="0.25"/>
    <row r="3058" s="62" customFormat="1" hidden="1" x14ac:dyDescent="0.25"/>
    <row r="3059" s="62" customFormat="1" hidden="1" x14ac:dyDescent="0.25"/>
    <row r="3060" s="62" customFormat="1" hidden="1" x14ac:dyDescent="0.25"/>
    <row r="3061" s="62" customFormat="1" hidden="1" x14ac:dyDescent="0.25"/>
    <row r="3062" s="62" customFormat="1" hidden="1" x14ac:dyDescent="0.25"/>
    <row r="3063" s="62" customFormat="1" hidden="1" x14ac:dyDescent="0.25"/>
    <row r="3064" s="62" customFormat="1" hidden="1" x14ac:dyDescent="0.25"/>
    <row r="3065" s="62" customFormat="1" hidden="1" x14ac:dyDescent="0.25"/>
    <row r="3066" s="62" customFormat="1" hidden="1" x14ac:dyDescent="0.25"/>
    <row r="3067" s="62" customFormat="1" hidden="1" x14ac:dyDescent="0.25"/>
    <row r="3068" s="62" customFormat="1" hidden="1" x14ac:dyDescent="0.25"/>
    <row r="3069" s="62" customFormat="1" hidden="1" x14ac:dyDescent="0.25"/>
    <row r="3070" s="62" customFormat="1" hidden="1" x14ac:dyDescent="0.25"/>
    <row r="3071" s="62" customFormat="1" hidden="1" x14ac:dyDescent="0.25"/>
    <row r="3072" s="62" customFormat="1" hidden="1" x14ac:dyDescent="0.25"/>
    <row r="3073" s="62" customFormat="1" hidden="1" x14ac:dyDescent="0.25"/>
    <row r="3074" s="62" customFormat="1" hidden="1" x14ac:dyDescent="0.25"/>
    <row r="3075" s="62" customFormat="1" hidden="1" x14ac:dyDescent="0.25"/>
    <row r="3076" s="62" customFormat="1" hidden="1" x14ac:dyDescent="0.25"/>
    <row r="3077" s="62" customFormat="1" hidden="1" x14ac:dyDescent="0.25"/>
    <row r="3078" s="62" customFormat="1" hidden="1" x14ac:dyDescent="0.25"/>
    <row r="3079" s="62" customFormat="1" hidden="1" x14ac:dyDescent="0.25"/>
    <row r="3080" s="62" customFormat="1" hidden="1" x14ac:dyDescent="0.25"/>
    <row r="3081" s="62" customFormat="1" hidden="1" x14ac:dyDescent="0.25"/>
    <row r="3082" s="62" customFormat="1" hidden="1" x14ac:dyDescent="0.25"/>
    <row r="3083" s="62" customFormat="1" hidden="1" x14ac:dyDescent="0.25"/>
    <row r="3084" s="62" customFormat="1" hidden="1" x14ac:dyDescent="0.25"/>
    <row r="3085" s="62" customFormat="1" hidden="1" x14ac:dyDescent="0.25"/>
    <row r="3086" s="62" customFormat="1" hidden="1" x14ac:dyDescent="0.25"/>
    <row r="3087" s="62" customFormat="1" hidden="1" x14ac:dyDescent="0.25"/>
    <row r="3088" s="62" customFormat="1" hidden="1" x14ac:dyDescent="0.25"/>
    <row r="3089" s="62" customFormat="1" hidden="1" x14ac:dyDescent="0.25"/>
    <row r="3090" s="62" customFormat="1" hidden="1" x14ac:dyDescent="0.25"/>
    <row r="3091" s="62" customFormat="1" hidden="1" x14ac:dyDescent="0.25"/>
    <row r="3092" s="62" customFormat="1" hidden="1" x14ac:dyDescent="0.25"/>
    <row r="3093" s="62" customFormat="1" hidden="1" x14ac:dyDescent="0.25"/>
    <row r="3094" s="62" customFormat="1" hidden="1" x14ac:dyDescent="0.25"/>
    <row r="3095" s="62" customFormat="1" hidden="1" x14ac:dyDescent="0.25"/>
    <row r="3096" s="62" customFormat="1" hidden="1" x14ac:dyDescent="0.25"/>
    <row r="3097" s="62" customFormat="1" hidden="1" x14ac:dyDescent="0.25"/>
    <row r="3098" s="62" customFormat="1" hidden="1" x14ac:dyDescent="0.25"/>
    <row r="3099" s="62" customFormat="1" hidden="1" x14ac:dyDescent="0.25"/>
    <row r="3100" s="62" customFormat="1" hidden="1" x14ac:dyDescent="0.25"/>
    <row r="3101" s="62" customFormat="1" hidden="1" x14ac:dyDescent="0.25"/>
    <row r="3102" s="62" customFormat="1" hidden="1" x14ac:dyDescent="0.25"/>
    <row r="3103" s="62" customFormat="1" hidden="1" x14ac:dyDescent="0.25"/>
    <row r="3104" s="62" customFormat="1" hidden="1" x14ac:dyDescent="0.25"/>
    <row r="3105" s="62" customFormat="1" hidden="1" x14ac:dyDescent="0.25"/>
    <row r="3106" s="62" customFormat="1" hidden="1" x14ac:dyDescent="0.25"/>
    <row r="3107" s="62" customFormat="1" hidden="1" x14ac:dyDescent="0.25"/>
    <row r="3108" s="62" customFormat="1" hidden="1" x14ac:dyDescent="0.25"/>
    <row r="3109" s="62" customFormat="1" hidden="1" x14ac:dyDescent="0.25"/>
    <row r="3110" s="62" customFormat="1" hidden="1" x14ac:dyDescent="0.25"/>
    <row r="3111" s="62" customFormat="1" hidden="1" x14ac:dyDescent="0.25"/>
    <row r="3112" s="62" customFormat="1" hidden="1" x14ac:dyDescent="0.25"/>
    <row r="3113" s="62" customFormat="1" hidden="1" x14ac:dyDescent="0.25"/>
    <row r="3114" s="62" customFormat="1" hidden="1" x14ac:dyDescent="0.25"/>
    <row r="3115" s="62" customFormat="1" hidden="1" x14ac:dyDescent="0.25"/>
    <row r="3116" s="62" customFormat="1" hidden="1" x14ac:dyDescent="0.25"/>
    <row r="3117" s="62" customFormat="1" hidden="1" x14ac:dyDescent="0.25"/>
    <row r="3118" s="62" customFormat="1" hidden="1" x14ac:dyDescent="0.25"/>
    <row r="3119" s="62" customFormat="1" hidden="1" x14ac:dyDescent="0.25"/>
    <row r="3120" s="62" customFormat="1" hidden="1" x14ac:dyDescent="0.25"/>
    <row r="3121" s="62" customFormat="1" hidden="1" x14ac:dyDescent="0.25"/>
    <row r="3122" s="62" customFormat="1" hidden="1" x14ac:dyDescent="0.25"/>
    <row r="3123" s="62" customFormat="1" hidden="1" x14ac:dyDescent="0.25"/>
    <row r="3124" s="62" customFormat="1" hidden="1" x14ac:dyDescent="0.25"/>
    <row r="3125" s="62" customFormat="1" hidden="1" x14ac:dyDescent="0.25"/>
    <row r="3126" s="62" customFormat="1" hidden="1" x14ac:dyDescent="0.25"/>
    <row r="3127" s="62" customFormat="1" hidden="1" x14ac:dyDescent="0.25"/>
    <row r="3128" s="62" customFormat="1" hidden="1" x14ac:dyDescent="0.25"/>
    <row r="3129" s="62" customFormat="1" hidden="1" x14ac:dyDescent="0.25"/>
    <row r="3130" s="62" customFormat="1" hidden="1" x14ac:dyDescent="0.25"/>
    <row r="3131" s="62" customFormat="1" hidden="1" x14ac:dyDescent="0.25"/>
    <row r="3132" s="62" customFormat="1" hidden="1" x14ac:dyDescent="0.25"/>
    <row r="3133" s="62" customFormat="1" hidden="1" x14ac:dyDescent="0.25"/>
    <row r="3134" s="62" customFormat="1" hidden="1" x14ac:dyDescent="0.25"/>
    <row r="3135" s="62" customFormat="1" hidden="1" x14ac:dyDescent="0.25"/>
    <row r="3136" s="62" customFormat="1" hidden="1" x14ac:dyDescent="0.25"/>
    <row r="3137" s="62" customFormat="1" hidden="1" x14ac:dyDescent="0.25"/>
    <row r="3138" s="62" customFormat="1" hidden="1" x14ac:dyDescent="0.25"/>
    <row r="3139" s="62" customFormat="1" hidden="1" x14ac:dyDescent="0.25"/>
    <row r="3140" s="62" customFormat="1" hidden="1" x14ac:dyDescent="0.25"/>
    <row r="3141" s="62" customFormat="1" hidden="1" x14ac:dyDescent="0.25"/>
    <row r="3142" s="62" customFormat="1" hidden="1" x14ac:dyDescent="0.25"/>
    <row r="3143" s="62" customFormat="1" hidden="1" x14ac:dyDescent="0.25"/>
    <row r="3144" s="62" customFormat="1" hidden="1" x14ac:dyDescent="0.25"/>
    <row r="3145" s="62" customFormat="1" hidden="1" x14ac:dyDescent="0.25"/>
    <row r="3146" s="62" customFormat="1" hidden="1" x14ac:dyDescent="0.25"/>
    <row r="3147" s="62" customFormat="1" hidden="1" x14ac:dyDescent="0.25"/>
    <row r="3148" s="62" customFormat="1" hidden="1" x14ac:dyDescent="0.25"/>
    <row r="3149" s="62" customFormat="1" hidden="1" x14ac:dyDescent="0.25"/>
    <row r="3150" s="62" customFormat="1" hidden="1" x14ac:dyDescent="0.25"/>
    <row r="3151" s="62" customFormat="1" hidden="1" x14ac:dyDescent="0.25"/>
    <row r="3152" s="62" customFormat="1" hidden="1" x14ac:dyDescent="0.25"/>
    <row r="3153" s="62" customFormat="1" hidden="1" x14ac:dyDescent="0.25"/>
    <row r="3154" s="62" customFormat="1" hidden="1" x14ac:dyDescent="0.25"/>
    <row r="3155" s="62" customFormat="1" hidden="1" x14ac:dyDescent="0.25"/>
    <row r="3156" s="62" customFormat="1" hidden="1" x14ac:dyDescent="0.25"/>
    <row r="3157" s="62" customFormat="1" hidden="1" x14ac:dyDescent="0.25"/>
    <row r="3158" s="62" customFormat="1" hidden="1" x14ac:dyDescent="0.25"/>
    <row r="3159" s="62" customFormat="1" hidden="1" x14ac:dyDescent="0.25"/>
    <row r="3160" s="62" customFormat="1" hidden="1" x14ac:dyDescent="0.25"/>
    <row r="3161" s="62" customFormat="1" hidden="1" x14ac:dyDescent="0.25"/>
    <row r="3162" s="62" customFormat="1" hidden="1" x14ac:dyDescent="0.25"/>
    <row r="3163" s="62" customFormat="1" hidden="1" x14ac:dyDescent="0.25"/>
    <row r="3164" s="62" customFormat="1" hidden="1" x14ac:dyDescent="0.25"/>
    <row r="3165" s="62" customFormat="1" hidden="1" x14ac:dyDescent="0.25"/>
    <row r="3166" s="62" customFormat="1" hidden="1" x14ac:dyDescent="0.25"/>
    <row r="3167" s="62" customFormat="1" hidden="1" x14ac:dyDescent="0.25"/>
    <row r="3168" s="62" customFormat="1" hidden="1" x14ac:dyDescent="0.25"/>
    <row r="3169" s="62" customFormat="1" hidden="1" x14ac:dyDescent="0.25"/>
    <row r="3170" s="62" customFormat="1" hidden="1" x14ac:dyDescent="0.25"/>
    <row r="3171" s="62" customFormat="1" hidden="1" x14ac:dyDescent="0.25"/>
    <row r="3172" s="62" customFormat="1" hidden="1" x14ac:dyDescent="0.25"/>
    <row r="3173" s="62" customFormat="1" hidden="1" x14ac:dyDescent="0.25"/>
    <row r="3174" s="62" customFormat="1" hidden="1" x14ac:dyDescent="0.25"/>
    <row r="3175" s="62" customFormat="1" hidden="1" x14ac:dyDescent="0.25"/>
    <row r="3176" s="62" customFormat="1" hidden="1" x14ac:dyDescent="0.25"/>
    <row r="3177" s="62" customFormat="1" hidden="1" x14ac:dyDescent="0.25"/>
    <row r="3178" s="62" customFormat="1" hidden="1" x14ac:dyDescent="0.25"/>
    <row r="3179" s="62" customFormat="1" hidden="1" x14ac:dyDescent="0.25"/>
    <row r="3180" s="62" customFormat="1" hidden="1" x14ac:dyDescent="0.25"/>
    <row r="3181" s="62" customFormat="1" hidden="1" x14ac:dyDescent="0.25"/>
    <row r="3182" s="62" customFormat="1" hidden="1" x14ac:dyDescent="0.25"/>
    <row r="3183" s="62" customFormat="1" hidden="1" x14ac:dyDescent="0.25"/>
    <row r="3184" s="62" customFormat="1" hidden="1" x14ac:dyDescent="0.25"/>
    <row r="3185" s="62" customFormat="1" hidden="1" x14ac:dyDescent="0.25"/>
    <row r="3186" s="62" customFormat="1" hidden="1" x14ac:dyDescent="0.25"/>
    <row r="3187" s="62" customFormat="1" hidden="1" x14ac:dyDescent="0.25"/>
    <row r="3188" s="62" customFormat="1" hidden="1" x14ac:dyDescent="0.25"/>
    <row r="3189" s="62" customFormat="1" hidden="1" x14ac:dyDescent="0.25"/>
    <row r="3190" s="62" customFormat="1" hidden="1" x14ac:dyDescent="0.25"/>
    <row r="3191" s="62" customFormat="1" hidden="1" x14ac:dyDescent="0.25"/>
    <row r="3192" s="62" customFormat="1" hidden="1" x14ac:dyDescent="0.25"/>
    <row r="3193" s="62" customFormat="1" hidden="1" x14ac:dyDescent="0.25"/>
    <row r="3194" s="62" customFormat="1" hidden="1" x14ac:dyDescent="0.25"/>
    <row r="3195" s="62" customFormat="1" hidden="1" x14ac:dyDescent="0.25"/>
    <row r="3196" s="62" customFormat="1" hidden="1" x14ac:dyDescent="0.25"/>
    <row r="3197" s="62" customFormat="1" hidden="1" x14ac:dyDescent="0.25"/>
    <row r="3198" s="62" customFormat="1" hidden="1" x14ac:dyDescent="0.25"/>
    <row r="3199" s="62" customFormat="1" hidden="1" x14ac:dyDescent="0.25"/>
    <row r="3200" s="62" customFormat="1" hidden="1" x14ac:dyDescent="0.25"/>
    <row r="3201" s="62" customFormat="1" hidden="1" x14ac:dyDescent="0.25"/>
    <row r="3202" s="62" customFormat="1" hidden="1" x14ac:dyDescent="0.25"/>
    <row r="3203" s="62" customFormat="1" hidden="1" x14ac:dyDescent="0.25"/>
    <row r="3204" s="62" customFormat="1" hidden="1" x14ac:dyDescent="0.25"/>
    <row r="3205" s="62" customFormat="1" hidden="1" x14ac:dyDescent="0.25"/>
    <row r="3206" s="62" customFormat="1" hidden="1" x14ac:dyDescent="0.25"/>
    <row r="3207" s="62" customFormat="1" hidden="1" x14ac:dyDescent="0.25"/>
    <row r="3208" s="62" customFormat="1" hidden="1" x14ac:dyDescent="0.25"/>
    <row r="3209" s="62" customFormat="1" hidden="1" x14ac:dyDescent="0.25"/>
    <row r="3210" s="62" customFormat="1" hidden="1" x14ac:dyDescent="0.25"/>
    <row r="3211" s="62" customFormat="1" hidden="1" x14ac:dyDescent="0.25"/>
    <row r="3212" s="62" customFormat="1" hidden="1" x14ac:dyDescent="0.25"/>
    <row r="3213" s="62" customFormat="1" hidden="1" x14ac:dyDescent="0.25"/>
    <row r="3214" s="62" customFormat="1" hidden="1" x14ac:dyDescent="0.25"/>
    <row r="3215" s="62" customFormat="1" hidden="1" x14ac:dyDescent="0.25"/>
    <row r="3216" s="62" customFormat="1" hidden="1" x14ac:dyDescent="0.25"/>
    <row r="3217" s="62" customFormat="1" hidden="1" x14ac:dyDescent="0.25"/>
    <row r="3218" s="62" customFormat="1" hidden="1" x14ac:dyDescent="0.25"/>
    <row r="3219" s="62" customFormat="1" hidden="1" x14ac:dyDescent="0.25"/>
    <row r="3220" s="62" customFormat="1" hidden="1" x14ac:dyDescent="0.25"/>
    <row r="3221" s="62" customFormat="1" hidden="1" x14ac:dyDescent="0.25"/>
    <row r="3222" s="62" customFormat="1" hidden="1" x14ac:dyDescent="0.25"/>
    <row r="3223" s="62" customFormat="1" hidden="1" x14ac:dyDescent="0.25"/>
    <row r="3224" s="62" customFormat="1" hidden="1" x14ac:dyDescent="0.25"/>
    <row r="3225" s="62" customFormat="1" hidden="1" x14ac:dyDescent="0.25"/>
    <row r="3226" s="62" customFormat="1" hidden="1" x14ac:dyDescent="0.25"/>
    <row r="3227" s="62" customFormat="1" hidden="1" x14ac:dyDescent="0.25"/>
    <row r="3228" s="62" customFormat="1" hidden="1" x14ac:dyDescent="0.25"/>
    <row r="3229" s="62" customFormat="1" hidden="1" x14ac:dyDescent="0.25"/>
    <row r="3230" s="62" customFormat="1" hidden="1" x14ac:dyDescent="0.25"/>
    <row r="3231" s="62" customFormat="1" hidden="1" x14ac:dyDescent="0.25"/>
    <row r="3232" s="62" customFormat="1" hidden="1" x14ac:dyDescent="0.25"/>
    <row r="3233" s="62" customFormat="1" hidden="1" x14ac:dyDescent="0.25"/>
    <row r="3234" s="62" customFormat="1" hidden="1" x14ac:dyDescent="0.25"/>
    <row r="3235" s="62" customFormat="1" hidden="1" x14ac:dyDescent="0.25"/>
    <row r="3236" s="62" customFormat="1" hidden="1" x14ac:dyDescent="0.25"/>
    <row r="3237" s="62" customFormat="1" hidden="1" x14ac:dyDescent="0.25"/>
    <row r="3238" s="62" customFormat="1" hidden="1" x14ac:dyDescent="0.25"/>
    <row r="3239" s="62" customFormat="1" hidden="1" x14ac:dyDescent="0.25"/>
    <row r="3240" s="62" customFormat="1" hidden="1" x14ac:dyDescent="0.25"/>
    <row r="3241" s="62" customFormat="1" hidden="1" x14ac:dyDescent="0.25"/>
    <row r="3242" s="62" customFormat="1" hidden="1" x14ac:dyDescent="0.25"/>
    <row r="3243" s="62" customFormat="1" hidden="1" x14ac:dyDescent="0.25"/>
    <row r="3244" s="62" customFormat="1" hidden="1" x14ac:dyDescent="0.25"/>
    <row r="3245" s="62" customFormat="1" hidden="1" x14ac:dyDescent="0.25"/>
    <row r="3246" s="62" customFormat="1" hidden="1" x14ac:dyDescent="0.25"/>
    <row r="3247" s="62" customFormat="1" hidden="1" x14ac:dyDescent="0.25"/>
    <row r="3248" s="62" customFormat="1" hidden="1" x14ac:dyDescent="0.25"/>
    <row r="3249" s="62" customFormat="1" hidden="1" x14ac:dyDescent="0.25"/>
    <row r="3250" s="62" customFormat="1" hidden="1" x14ac:dyDescent="0.25"/>
    <row r="3251" s="62" customFormat="1" hidden="1" x14ac:dyDescent="0.25"/>
    <row r="3252" s="62" customFormat="1" hidden="1" x14ac:dyDescent="0.25"/>
    <row r="3253" s="62" customFormat="1" hidden="1" x14ac:dyDescent="0.25"/>
    <row r="3254" s="62" customFormat="1" hidden="1" x14ac:dyDescent="0.25"/>
    <row r="3255" s="62" customFormat="1" hidden="1" x14ac:dyDescent="0.25"/>
    <row r="3256" s="62" customFormat="1" hidden="1" x14ac:dyDescent="0.25"/>
    <row r="3257" s="62" customFormat="1" hidden="1" x14ac:dyDescent="0.25"/>
    <row r="3258" s="62" customFormat="1" hidden="1" x14ac:dyDescent="0.25"/>
    <row r="3259" s="62" customFormat="1" hidden="1" x14ac:dyDescent="0.25"/>
    <row r="3260" s="62" customFormat="1" hidden="1" x14ac:dyDescent="0.25"/>
    <row r="3261" s="62" customFormat="1" hidden="1" x14ac:dyDescent="0.25"/>
    <row r="3262" s="62" customFormat="1" hidden="1" x14ac:dyDescent="0.25"/>
    <row r="3263" s="62" customFormat="1" hidden="1" x14ac:dyDescent="0.25"/>
    <row r="3264" s="62" customFormat="1" hidden="1" x14ac:dyDescent="0.25"/>
    <row r="3265" s="62" customFormat="1" hidden="1" x14ac:dyDescent="0.25"/>
    <row r="3266" s="62" customFormat="1" hidden="1" x14ac:dyDescent="0.25"/>
    <row r="3267" s="62" customFormat="1" hidden="1" x14ac:dyDescent="0.25"/>
    <row r="3268" s="62" customFormat="1" hidden="1" x14ac:dyDescent="0.25"/>
    <row r="3269" s="62" customFormat="1" hidden="1" x14ac:dyDescent="0.25"/>
    <row r="3270" s="62" customFormat="1" hidden="1" x14ac:dyDescent="0.25"/>
    <row r="3271" s="62" customFormat="1" hidden="1" x14ac:dyDescent="0.25"/>
    <row r="3272" s="62" customFormat="1" hidden="1" x14ac:dyDescent="0.25"/>
    <row r="3273" s="62" customFormat="1" hidden="1" x14ac:dyDescent="0.25"/>
    <row r="3274" s="62" customFormat="1" hidden="1" x14ac:dyDescent="0.25"/>
    <row r="3275" s="62" customFormat="1" hidden="1" x14ac:dyDescent="0.25"/>
    <row r="3276" s="62" customFormat="1" hidden="1" x14ac:dyDescent="0.25"/>
    <row r="3277" s="62" customFormat="1" hidden="1" x14ac:dyDescent="0.25"/>
    <row r="3278" s="62" customFormat="1" hidden="1" x14ac:dyDescent="0.25"/>
    <row r="3279" s="62" customFormat="1" hidden="1" x14ac:dyDescent="0.25"/>
    <row r="3280" s="62" customFormat="1" hidden="1" x14ac:dyDescent="0.25"/>
    <row r="3281" s="62" customFormat="1" hidden="1" x14ac:dyDescent="0.25"/>
    <row r="3282" s="62" customFormat="1" hidden="1" x14ac:dyDescent="0.25"/>
    <row r="3283" s="62" customFormat="1" hidden="1" x14ac:dyDescent="0.25"/>
    <row r="3284" s="62" customFormat="1" hidden="1" x14ac:dyDescent="0.25"/>
    <row r="3285" s="62" customFormat="1" hidden="1" x14ac:dyDescent="0.25"/>
    <row r="3286" s="62" customFormat="1" hidden="1" x14ac:dyDescent="0.25"/>
    <row r="3287" s="62" customFormat="1" hidden="1" x14ac:dyDescent="0.25"/>
    <row r="3288" s="62" customFormat="1" hidden="1" x14ac:dyDescent="0.25"/>
    <row r="3289" s="62" customFormat="1" hidden="1" x14ac:dyDescent="0.25"/>
    <row r="3290" s="62" customFormat="1" hidden="1" x14ac:dyDescent="0.25"/>
    <row r="3291" s="62" customFormat="1" hidden="1" x14ac:dyDescent="0.25"/>
    <row r="3292" s="62" customFormat="1" hidden="1" x14ac:dyDescent="0.25"/>
    <row r="3293" s="62" customFormat="1" hidden="1" x14ac:dyDescent="0.25"/>
    <row r="3294" s="62" customFormat="1" hidden="1" x14ac:dyDescent="0.25"/>
    <row r="3295" s="62" customFormat="1" hidden="1" x14ac:dyDescent="0.25"/>
    <row r="3296" s="62" customFormat="1" hidden="1" x14ac:dyDescent="0.25"/>
    <row r="3297" s="62" customFormat="1" hidden="1" x14ac:dyDescent="0.25"/>
    <row r="3298" s="62" customFormat="1" hidden="1" x14ac:dyDescent="0.25"/>
    <row r="3299" s="62" customFormat="1" hidden="1" x14ac:dyDescent="0.25"/>
    <row r="3300" s="62" customFormat="1" hidden="1" x14ac:dyDescent="0.25"/>
    <row r="3301" s="62" customFormat="1" hidden="1" x14ac:dyDescent="0.25"/>
    <row r="3302" s="62" customFormat="1" hidden="1" x14ac:dyDescent="0.25"/>
    <row r="3303" s="62" customFormat="1" hidden="1" x14ac:dyDescent="0.25"/>
    <row r="3304" s="62" customFormat="1" hidden="1" x14ac:dyDescent="0.25"/>
    <row r="3305" s="62" customFormat="1" hidden="1" x14ac:dyDescent="0.25"/>
    <row r="3306" s="62" customFormat="1" hidden="1" x14ac:dyDescent="0.25"/>
    <row r="3307" s="62" customFormat="1" hidden="1" x14ac:dyDescent="0.25"/>
    <row r="3308" s="62" customFormat="1" hidden="1" x14ac:dyDescent="0.25"/>
    <row r="3309" s="62" customFormat="1" hidden="1" x14ac:dyDescent="0.25"/>
    <row r="3310" s="62" customFormat="1" hidden="1" x14ac:dyDescent="0.25"/>
    <row r="3311" s="62" customFormat="1" hidden="1" x14ac:dyDescent="0.25"/>
    <row r="3312" s="62" customFormat="1" hidden="1" x14ac:dyDescent="0.25"/>
    <row r="3313" s="62" customFormat="1" hidden="1" x14ac:dyDescent="0.25"/>
    <row r="3314" s="62" customFormat="1" hidden="1" x14ac:dyDescent="0.25"/>
    <row r="3315" s="62" customFormat="1" hidden="1" x14ac:dyDescent="0.25"/>
    <row r="3316" s="62" customFormat="1" hidden="1" x14ac:dyDescent="0.25"/>
    <row r="3317" s="62" customFormat="1" hidden="1" x14ac:dyDescent="0.25"/>
    <row r="3318" s="62" customFormat="1" hidden="1" x14ac:dyDescent="0.25"/>
    <row r="3319" s="62" customFormat="1" hidden="1" x14ac:dyDescent="0.25"/>
    <row r="3320" s="62" customFormat="1" hidden="1" x14ac:dyDescent="0.25"/>
    <row r="3321" s="62" customFormat="1" hidden="1" x14ac:dyDescent="0.25"/>
    <row r="3322" s="62" customFormat="1" hidden="1" x14ac:dyDescent="0.25"/>
    <row r="3323" s="62" customFormat="1" hidden="1" x14ac:dyDescent="0.25"/>
    <row r="3324" s="62" customFormat="1" hidden="1" x14ac:dyDescent="0.25"/>
    <row r="3325" s="62" customFormat="1" hidden="1" x14ac:dyDescent="0.25"/>
    <row r="3326" s="62" customFormat="1" hidden="1" x14ac:dyDescent="0.25"/>
    <row r="3327" s="62" customFormat="1" hidden="1" x14ac:dyDescent="0.25"/>
    <row r="3328" s="62" customFormat="1" hidden="1" x14ac:dyDescent="0.25"/>
    <row r="3329" s="62" customFormat="1" hidden="1" x14ac:dyDescent="0.25"/>
    <row r="3330" s="62" customFormat="1" hidden="1" x14ac:dyDescent="0.25"/>
    <row r="3331" s="62" customFormat="1" hidden="1" x14ac:dyDescent="0.25"/>
    <row r="3332" s="62" customFormat="1" hidden="1" x14ac:dyDescent="0.25"/>
    <row r="3333" s="62" customFormat="1" hidden="1" x14ac:dyDescent="0.25"/>
    <row r="3334" s="62" customFormat="1" hidden="1" x14ac:dyDescent="0.25"/>
    <row r="3335" s="62" customFormat="1" hidden="1" x14ac:dyDescent="0.25"/>
    <row r="3336" s="62" customFormat="1" hidden="1" x14ac:dyDescent="0.25"/>
    <row r="3337" s="62" customFormat="1" hidden="1" x14ac:dyDescent="0.25"/>
    <row r="3338" s="62" customFormat="1" hidden="1" x14ac:dyDescent="0.25"/>
    <row r="3339" s="62" customFormat="1" hidden="1" x14ac:dyDescent="0.25"/>
    <row r="3340" s="62" customFormat="1" hidden="1" x14ac:dyDescent="0.25"/>
    <row r="3341" s="62" customFormat="1" hidden="1" x14ac:dyDescent="0.25"/>
    <row r="3342" s="62" customFormat="1" hidden="1" x14ac:dyDescent="0.25"/>
    <row r="3343" s="62" customFormat="1" hidden="1" x14ac:dyDescent="0.25"/>
    <row r="3344" s="62" customFormat="1" hidden="1" x14ac:dyDescent="0.25"/>
    <row r="3345" s="62" customFormat="1" hidden="1" x14ac:dyDescent="0.25"/>
    <row r="3346" s="62" customFormat="1" hidden="1" x14ac:dyDescent="0.25"/>
    <row r="3347" s="62" customFormat="1" hidden="1" x14ac:dyDescent="0.25"/>
    <row r="3348" s="62" customFormat="1" hidden="1" x14ac:dyDescent="0.25"/>
    <row r="3349" s="62" customFormat="1" hidden="1" x14ac:dyDescent="0.25"/>
    <row r="3350" s="62" customFormat="1" hidden="1" x14ac:dyDescent="0.25"/>
    <row r="3351" s="62" customFormat="1" hidden="1" x14ac:dyDescent="0.25"/>
    <row r="3352" s="62" customFormat="1" hidden="1" x14ac:dyDescent="0.25"/>
    <row r="3353" s="62" customFormat="1" hidden="1" x14ac:dyDescent="0.25"/>
    <row r="3354" s="62" customFormat="1" hidden="1" x14ac:dyDescent="0.25"/>
    <row r="3355" s="62" customFormat="1" hidden="1" x14ac:dyDescent="0.25"/>
    <row r="3356" s="62" customFormat="1" hidden="1" x14ac:dyDescent="0.25"/>
    <row r="3357" s="62" customFormat="1" hidden="1" x14ac:dyDescent="0.25"/>
    <row r="3358" s="62" customFormat="1" hidden="1" x14ac:dyDescent="0.25"/>
    <row r="3359" s="62" customFormat="1" hidden="1" x14ac:dyDescent="0.25"/>
    <row r="3360" s="62" customFormat="1" hidden="1" x14ac:dyDescent="0.25"/>
    <row r="3361" s="62" customFormat="1" hidden="1" x14ac:dyDescent="0.25"/>
    <row r="3362" s="62" customFormat="1" hidden="1" x14ac:dyDescent="0.25"/>
    <row r="3363" s="62" customFormat="1" hidden="1" x14ac:dyDescent="0.25"/>
    <row r="3364" s="62" customFormat="1" hidden="1" x14ac:dyDescent="0.25"/>
    <row r="3365" s="62" customFormat="1" hidden="1" x14ac:dyDescent="0.25"/>
    <row r="3366" s="62" customFormat="1" hidden="1" x14ac:dyDescent="0.25"/>
    <row r="3367" s="62" customFormat="1" hidden="1" x14ac:dyDescent="0.25"/>
    <row r="3368" s="62" customFormat="1" hidden="1" x14ac:dyDescent="0.25"/>
    <row r="3369" s="62" customFormat="1" hidden="1" x14ac:dyDescent="0.25"/>
    <row r="3370" s="62" customFormat="1" hidden="1" x14ac:dyDescent="0.25"/>
    <row r="3371" s="62" customFormat="1" hidden="1" x14ac:dyDescent="0.25"/>
    <row r="3372" s="62" customFormat="1" hidden="1" x14ac:dyDescent="0.25"/>
    <row r="3373" s="62" customFormat="1" hidden="1" x14ac:dyDescent="0.25"/>
    <row r="3374" s="62" customFormat="1" hidden="1" x14ac:dyDescent="0.25"/>
    <row r="3375" s="62" customFormat="1" hidden="1" x14ac:dyDescent="0.25"/>
    <row r="3376" s="62" customFormat="1" hidden="1" x14ac:dyDescent="0.25"/>
    <row r="3377" s="62" customFormat="1" hidden="1" x14ac:dyDescent="0.25"/>
    <row r="3378" s="62" customFormat="1" hidden="1" x14ac:dyDescent="0.25"/>
    <row r="3379" s="62" customFormat="1" hidden="1" x14ac:dyDescent="0.25"/>
    <row r="3380" s="62" customFormat="1" hidden="1" x14ac:dyDescent="0.25"/>
    <row r="3381" s="62" customFormat="1" hidden="1" x14ac:dyDescent="0.25"/>
    <row r="3382" s="62" customFormat="1" hidden="1" x14ac:dyDescent="0.25"/>
    <row r="3383" s="62" customFormat="1" hidden="1" x14ac:dyDescent="0.25"/>
    <row r="3384" s="62" customFormat="1" hidden="1" x14ac:dyDescent="0.25"/>
    <row r="3385" s="62" customFormat="1" hidden="1" x14ac:dyDescent="0.25"/>
    <row r="3386" s="62" customFormat="1" hidden="1" x14ac:dyDescent="0.25"/>
    <row r="3387" s="62" customFormat="1" hidden="1" x14ac:dyDescent="0.25"/>
    <row r="3388" s="62" customFormat="1" hidden="1" x14ac:dyDescent="0.25"/>
    <row r="3389" s="62" customFormat="1" hidden="1" x14ac:dyDescent="0.25"/>
    <row r="3390" s="62" customFormat="1" hidden="1" x14ac:dyDescent="0.25"/>
    <row r="3391" s="62" customFormat="1" hidden="1" x14ac:dyDescent="0.25"/>
    <row r="3392" s="62" customFormat="1" hidden="1" x14ac:dyDescent="0.25"/>
    <row r="3393" s="62" customFormat="1" hidden="1" x14ac:dyDescent="0.25"/>
    <row r="3394" s="62" customFormat="1" hidden="1" x14ac:dyDescent="0.25"/>
    <row r="3395" s="62" customFormat="1" hidden="1" x14ac:dyDescent="0.25"/>
    <row r="3396" s="62" customFormat="1" hidden="1" x14ac:dyDescent="0.25"/>
    <row r="3397" s="62" customFormat="1" hidden="1" x14ac:dyDescent="0.25"/>
    <row r="3398" s="62" customFormat="1" hidden="1" x14ac:dyDescent="0.25"/>
    <row r="3399" s="62" customFormat="1" hidden="1" x14ac:dyDescent="0.25"/>
    <row r="3400" s="62" customFormat="1" hidden="1" x14ac:dyDescent="0.25"/>
    <row r="3401" s="62" customFormat="1" hidden="1" x14ac:dyDescent="0.25"/>
    <row r="3402" s="62" customFormat="1" hidden="1" x14ac:dyDescent="0.25"/>
    <row r="3403" s="62" customFormat="1" hidden="1" x14ac:dyDescent="0.25"/>
    <row r="3404" s="62" customFormat="1" hidden="1" x14ac:dyDescent="0.25"/>
    <row r="3405" s="62" customFormat="1" hidden="1" x14ac:dyDescent="0.25"/>
    <row r="3406" s="62" customFormat="1" hidden="1" x14ac:dyDescent="0.25"/>
    <row r="3407" s="62" customFormat="1" hidden="1" x14ac:dyDescent="0.25"/>
    <row r="3408" s="62" customFormat="1" hidden="1" x14ac:dyDescent="0.25"/>
    <row r="3409" s="62" customFormat="1" hidden="1" x14ac:dyDescent="0.25"/>
    <row r="3410" s="62" customFormat="1" hidden="1" x14ac:dyDescent="0.25"/>
    <row r="3411" s="62" customFormat="1" hidden="1" x14ac:dyDescent="0.25"/>
    <row r="3412" s="62" customFormat="1" hidden="1" x14ac:dyDescent="0.25"/>
    <row r="3413" s="62" customFormat="1" hidden="1" x14ac:dyDescent="0.25"/>
    <row r="3414" s="62" customFormat="1" hidden="1" x14ac:dyDescent="0.25"/>
    <row r="3415" s="62" customFormat="1" hidden="1" x14ac:dyDescent="0.25"/>
    <row r="3416" s="62" customFormat="1" hidden="1" x14ac:dyDescent="0.25"/>
    <row r="3417" s="62" customFormat="1" hidden="1" x14ac:dyDescent="0.25"/>
    <row r="3418" s="62" customFormat="1" hidden="1" x14ac:dyDescent="0.25"/>
    <row r="3419" s="62" customFormat="1" hidden="1" x14ac:dyDescent="0.25"/>
    <row r="3420" s="62" customFormat="1" hidden="1" x14ac:dyDescent="0.25"/>
    <row r="3421" s="62" customFormat="1" hidden="1" x14ac:dyDescent="0.25"/>
    <row r="3422" s="62" customFormat="1" hidden="1" x14ac:dyDescent="0.25"/>
    <row r="3423" s="62" customFormat="1" hidden="1" x14ac:dyDescent="0.25"/>
    <row r="3424" s="62" customFormat="1" hidden="1" x14ac:dyDescent="0.25"/>
    <row r="3425" s="62" customFormat="1" hidden="1" x14ac:dyDescent="0.25"/>
    <row r="3426" s="62" customFormat="1" hidden="1" x14ac:dyDescent="0.25"/>
    <row r="3427" s="62" customFormat="1" hidden="1" x14ac:dyDescent="0.25"/>
    <row r="3428" s="62" customFormat="1" hidden="1" x14ac:dyDescent="0.25"/>
    <row r="3429" s="62" customFormat="1" hidden="1" x14ac:dyDescent="0.25"/>
    <row r="3430" s="62" customFormat="1" hidden="1" x14ac:dyDescent="0.25"/>
    <row r="3431" s="62" customFormat="1" hidden="1" x14ac:dyDescent="0.25"/>
    <row r="3432" s="62" customFormat="1" hidden="1" x14ac:dyDescent="0.25"/>
    <row r="3433" s="62" customFormat="1" hidden="1" x14ac:dyDescent="0.25"/>
    <row r="3434" s="62" customFormat="1" hidden="1" x14ac:dyDescent="0.25"/>
    <row r="3435" s="62" customFormat="1" hidden="1" x14ac:dyDescent="0.25"/>
    <row r="3436" s="62" customFormat="1" hidden="1" x14ac:dyDescent="0.25"/>
    <row r="3437" s="62" customFormat="1" hidden="1" x14ac:dyDescent="0.25"/>
    <row r="3438" s="62" customFormat="1" hidden="1" x14ac:dyDescent="0.25"/>
    <row r="3439" s="62" customFormat="1" hidden="1" x14ac:dyDescent="0.25"/>
    <row r="3440" s="62" customFormat="1" hidden="1" x14ac:dyDescent="0.25"/>
    <row r="3441" s="62" customFormat="1" hidden="1" x14ac:dyDescent="0.25"/>
    <row r="3442" s="62" customFormat="1" hidden="1" x14ac:dyDescent="0.25"/>
    <row r="3443" s="62" customFormat="1" hidden="1" x14ac:dyDescent="0.25"/>
    <row r="3444" s="62" customFormat="1" hidden="1" x14ac:dyDescent="0.25"/>
    <row r="3445" s="62" customFormat="1" hidden="1" x14ac:dyDescent="0.25"/>
    <row r="3446" s="62" customFormat="1" hidden="1" x14ac:dyDescent="0.25"/>
    <row r="3447" s="62" customFormat="1" hidden="1" x14ac:dyDescent="0.25"/>
    <row r="3448" s="62" customFormat="1" hidden="1" x14ac:dyDescent="0.25"/>
    <row r="3449" s="62" customFormat="1" hidden="1" x14ac:dyDescent="0.25"/>
    <row r="3450" s="62" customFormat="1" hidden="1" x14ac:dyDescent="0.25"/>
    <row r="3451" s="62" customFormat="1" hidden="1" x14ac:dyDescent="0.25"/>
    <row r="3452" s="62" customFormat="1" hidden="1" x14ac:dyDescent="0.25"/>
    <row r="3453" s="62" customFormat="1" hidden="1" x14ac:dyDescent="0.25"/>
    <row r="3454" s="62" customFormat="1" hidden="1" x14ac:dyDescent="0.25"/>
    <row r="3455" s="62" customFormat="1" hidden="1" x14ac:dyDescent="0.25"/>
    <row r="3456" s="62" customFormat="1" hidden="1" x14ac:dyDescent="0.25"/>
    <row r="3457" s="62" customFormat="1" hidden="1" x14ac:dyDescent="0.25"/>
    <row r="3458" s="62" customFormat="1" hidden="1" x14ac:dyDescent="0.25"/>
    <row r="3459" s="62" customFormat="1" hidden="1" x14ac:dyDescent="0.25"/>
    <row r="3460" s="62" customFormat="1" hidden="1" x14ac:dyDescent="0.25"/>
    <row r="3461" s="62" customFormat="1" hidden="1" x14ac:dyDescent="0.25"/>
    <row r="3462" s="62" customFormat="1" hidden="1" x14ac:dyDescent="0.25"/>
    <row r="3463" s="62" customFormat="1" hidden="1" x14ac:dyDescent="0.25"/>
    <row r="3464" s="62" customFormat="1" hidden="1" x14ac:dyDescent="0.25"/>
    <row r="3465" s="62" customFormat="1" hidden="1" x14ac:dyDescent="0.25"/>
    <row r="3466" s="62" customFormat="1" hidden="1" x14ac:dyDescent="0.25"/>
    <row r="3467" s="62" customFormat="1" hidden="1" x14ac:dyDescent="0.25"/>
    <row r="3468" s="62" customFormat="1" hidden="1" x14ac:dyDescent="0.25"/>
    <row r="3469" s="62" customFormat="1" hidden="1" x14ac:dyDescent="0.25"/>
    <row r="3470" s="62" customFormat="1" hidden="1" x14ac:dyDescent="0.25"/>
    <row r="3471" s="62" customFormat="1" hidden="1" x14ac:dyDescent="0.25"/>
    <row r="3472" s="62" customFormat="1" hidden="1" x14ac:dyDescent="0.25"/>
    <row r="3473" s="62" customFormat="1" hidden="1" x14ac:dyDescent="0.25"/>
    <row r="3474" s="62" customFormat="1" hidden="1" x14ac:dyDescent="0.25"/>
    <row r="3475" s="62" customFormat="1" hidden="1" x14ac:dyDescent="0.25"/>
    <row r="3476" s="62" customFormat="1" hidden="1" x14ac:dyDescent="0.25"/>
    <row r="3477" s="62" customFormat="1" hidden="1" x14ac:dyDescent="0.25"/>
    <row r="3478" s="62" customFormat="1" hidden="1" x14ac:dyDescent="0.25"/>
    <row r="3479" s="62" customFormat="1" hidden="1" x14ac:dyDescent="0.25"/>
    <row r="3480" s="62" customFormat="1" hidden="1" x14ac:dyDescent="0.25"/>
    <row r="3481" s="62" customFormat="1" hidden="1" x14ac:dyDescent="0.25"/>
    <row r="3482" s="62" customFormat="1" hidden="1" x14ac:dyDescent="0.25"/>
    <row r="3483" s="62" customFormat="1" hidden="1" x14ac:dyDescent="0.25"/>
    <row r="3484" s="62" customFormat="1" hidden="1" x14ac:dyDescent="0.25"/>
    <row r="3485" s="62" customFormat="1" hidden="1" x14ac:dyDescent="0.25"/>
    <row r="3486" s="62" customFormat="1" hidden="1" x14ac:dyDescent="0.25"/>
    <row r="3487" s="62" customFormat="1" hidden="1" x14ac:dyDescent="0.25"/>
    <row r="3488" s="62" customFormat="1" hidden="1" x14ac:dyDescent="0.25"/>
    <row r="3489" s="62" customFormat="1" hidden="1" x14ac:dyDescent="0.25"/>
    <row r="3490" s="62" customFormat="1" hidden="1" x14ac:dyDescent="0.25"/>
    <row r="3491" s="62" customFormat="1" hidden="1" x14ac:dyDescent="0.25"/>
    <row r="3492" s="62" customFormat="1" hidden="1" x14ac:dyDescent="0.25"/>
    <row r="3493" s="62" customFormat="1" hidden="1" x14ac:dyDescent="0.25"/>
    <row r="3494" s="62" customFormat="1" hidden="1" x14ac:dyDescent="0.25"/>
    <row r="3495" s="62" customFormat="1" hidden="1" x14ac:dyDescent="0.25"/>
    <row r="3496" s="62" customFormat="1" hidden="1" x14ac:dyDescent="0.25"/>
    <row r="3497" s="62" customFormat="1" hidden="1" x14ac:dyDescent="0.25"/>
    <row r="3498" s="62" customFormat="1" hidden="1" x14ac:dyDescent="0.25"/>
    <row r="3499" s="62" customFormat="1" hidden="1" x14ac:dyDescent="0.25"/>
    <row r="3500" s="62" customFormat="1" hidden="1" x14ac:dyDescent="0.25"/>
    <row r="3501" s="62" customFormat="1" hidden="1" x14ac:dyDescent="0.25"/>
    <row r="3502" s="62" customFormat="1" hidden="1" x14ac:dyDescent="0.25"/>
    <row r="3503" s="62" customFormat="1" hidden="1" x14ac:dyDescent="0.25"/>
    <row r="3504" s="62" customFormat="1" hidden="1" x14ac:dyDescent="0.25"/>
    <row r="3505" s="62" customFormat="1" hidden="1" x14ac:dyDescent="0.25"/>
    <row r="3506" s="62" customFormat="1" hidden="1" x14ac:dyDescent="0.25"/>
    <row r="3507" s="62" customFormat="1" hidden="1" x14ac:dyDescent="0.25"/>
    <row r="3508" s="62" customFormat="1" hidden="1" x14ac:dyDescent="0.25"/>
    <row r="3509" s="62" customFormat="1" hidden="1" x14ac:dyDescent="0.25"/>
    <row r="3510" s="62" customFormat="1" hidden="1" x14ac:dyDescent="0.25"/>
    <row r="3511" s="62" customFormat="1" hidden="1" x14ac:dyDescent="0.25"/>
    <row r="3512" s="62" customFormat="1" hidden="1" x14ac:dyDescent="0.25"/>
    <row r="3513" s="62" customFormat="1" hidden="1" x14ac:dyDescent="0.25"/>
    <row r="3514" s="62" customFormat="1" hidden="1" x14ac:dyDescent="0.25"/>
    <row r="3515" s="62" customFormat="1" hidden="1" x14ac:dyDescent="0.25"/>
    <row r="3516" s="62" customFormat="1" hidden="1" x14ac:dyDescent="0.25"/>
    <row r="3517" s="62" customFormat="1" hidden="1" x14ac:dyDescent="0.25"/>
    <row r="3518" s="62" customFormat="1" hidden="1" x14ac:dyDescent="0.25"/>
    <row r="3519" s="62" customFormat="1" hidden="1" x14ac:dyDescent="0.25"/>
    <row r="3520" s="62" customFormat="1" hidden="1" x14ac:dyDescent="0.25"/>
    <row r="3521" s="62" customFormat="1" hidden="1" x14ac:dyDescent="0.25"/>
    <row r="3522" s="62" customFormat="1" hidden="1" x14ac:dyDescent="0.25"/>
    <row r="3523" s="62" customFormat="1" hidden="1" x14ac:dyDescent="0.25"/>
    <row r="3524" s="62" customFormat="1" hidden="1" x14ac:dyDescent="0.25"/>
    <row r="3525" s="62" customFormat="1" hidden="1" x14ac:dyDescent="0.25"/>
    <row r="3526" s="62" customFormat="1" hidden="1" x14ac:dyDescent="0.25"/>
    <row r="3527" s="62" customFormat="1" hidden="1" x14ac:dyDescent="0.25"/>
    <row r="3528" s="62" customFormat="1" hidden="1" x14ac:dyDescent="0.25"/>
    <row r="3529" s="62" customFormat="1" hidden="1" x14ac:dyDescent="0.25"/>
    <row r="3530" s="62" customFormat="1" hidden="1" x14ac:dyDescent="0.25"/>
    <row r="3531" s="62" customFormat="1" hidden="1" x14ac:dyDescent="0.25"/>
    <row r="3532" s="62" customFormat="1" hidden="1" x14ac:dyDescent="0.25"/>
    <row r="3533" s="62" customFormat="1" hidden="1" x14ac:dyDescent="0.25"/>
    <row r="3534" s="62" customFormat="1" hidden="1" x14ac:dyDescent="0.25"/>
    <row r="3535" s="62" customFormat="1" hidden="1" x14ac:dyDescent="0.25"/>
    <row r="3536" s="62" customFormat="1" hidden="1" x14ac:dyDescent="0.25"/>
    <row r="3537" s="62" customFormat="1" hidden="1" x14ac:dyDescent="0.25"/>
    <row r="3538" s="62" customFormat="1" hidden="1" x14ac:dyDescent="0.25"/>
    <row r="3539" s="62" customFormat="1" hidden="1" x14ac:dyDescent="0.25"/>
    <row r="3540" s="62" customFormat="1" hidden="1" x14ac:dyDescent="0.25"/>
    <row r="3541" s="62" customFormat="1" hidden="1" x14ac:dyDescent="0.25"/>
    <row r="3542" s="62" customFormat="1" hidden="1" x14ac:dyDescent="0.25"/>
    <row r="3543" s="62" customFormat="1" hidden="1" x14ac:dyDescent="0.25"/>
    <row r="3544" s="62" customFormat="1" hidden="1" x14ac:dyDescent="0.25"/>
    <row r="3545" s="62" customFormat="1" hidden="1" x14ac:dyDescent="0.25"/>
    <row r="3546" s="62" customFormat="1" hidden="1" x14ac:dyDescent="0.25"/>
    <row r="3547" s="62" customFormat="1" hidden="1" x14ac:dyDescent="0.25"/>
    <row r="3548" s="62" customFormat="1" hidden="1" x14ac:dyDescent="0.25"/>
    <row r="3549" s="62" customFormat="1" hidden="1" x14ac:dyDescent="0.25"/>
    <row r="3550" s="62" customFormat="1" hidden="1" x14ac:dyDescent="0.25"/>
    <row r="3551" s="62" customFormat="1" hidden="1" x14ac:dyDescent="0.25"/>
    <row r="3552" s="62" customFormat="1" hidden="1" x14ac:dyDescent="0.25"/>
    <row r="3553" s="62" customFormat="1" hidden="1" x14ac:dyDescent="0.25"/>
    <row r="3554" s="62" customFormat="1" hidden="1" x14ac:dyDescent="0.25"/>
    <row r="3555" s="62" customFormat="1" hidden="1" x14ac:dyDescent="0.25"/>
    <row r="3556" s="62" customFormat="1" hidden="1" x14ac:dyDescent="0.25"/>
    <row r="3557" s="62" customFormat="1" hidden="1" x14ac:dyDescent="0.25"/>
    <row r="3558" s="62" customFormat="1" hidden="1" x14ac:dyDescent="0.25"/>
    <row r="3559" s="62" customFormat="1" hidden="1" x14ac:dyDescent="0.25"/>
    <row r="3560" s="62" customFormat="1" hidden="1" x14ac:dyDescent="0.25"/>
    <row r="3561" s="62" customFormat="1" hidden="1" x14ac:dyDescent="0.25"/>
    <row r="3562" s="62" customFormat="1" hidden="1" x14ac:dyDescent="0.25"/>
    <row r="3563" s="62" customFormat="1" hidden="1" x14ac:dyDescent="0.25"/>
    <row r="3564" s="62" customFormat="1" hidden="1" x14ac:dyDescent="0.25"/>
    <row r="3565" s="62" customFormat="1" hidden="1" x14ac:dyDescent="0.25"/>
    <row r="3566" s="62" customFormat="1" hidden="1" x14ac:dyDescent="0.25"/>
    <row r="3567" s="62" customFormat="1" hidden="1" x14ac:dyDescent="0.25"/>
    <row r="3568" s="62" customFormat="1" hidden="1" x14ac:dyDescent="0.25"/>
    <row r="3569" s="62" customFormat="1" hidden="1" x14ac:dyDescent="0.25"/>
    <row r="3570" s="62" customFormat="1" hidden="1" x14ac:dyDescent="0.25"/>
    <row r="3571" s="62" customFormat="1" hidden="1" x14ac:dyDescent="0.25"/>
    <row r="3572" s="62" customFormat="1" hidden="1" x14ac:dyDescent="0.25"/>
    <row r="3573" s="62" customFormat="1" hidden="1" x14ac:dyDescent="0.25"/>
    <row r="3574" s="62" customFormat="1" hidden="1" x14ac:dyDescent="0.25"/>
    <row r="3575" s="62" customFormat="1" hidden="1" x14ac:dyDescent="0.25"/>
    <row r="3576" s="62" customFormat="1" hidden="1" x14ac:dyDescent="0.25"/>
    <row r="3577" s="62" customFormat="1" hidden="1" x14ac:dyDescent="0.25"/>
    <row r="3578" s="62" customFormat="1" hidden="1" x14ac:dyDescent="0.25"/>
    <row r="3579" s="62" customFormat="1" hidden="1" x14ac:dyDescent="0.25"/>
    <row r="3580" s="62" customFormat="1" hidden="1" x14ac:dyDescent="0.25"/>
    <row r="3581" s="62" customFormat="1" hidden="1" x14ac:dyDescent="0.25"/>
    <row r="3582" s="62" customFormat="1" hidden="1" x14ac:dyDescent="0.25"/>
    <row r="3583" s="62" customFormat="1" hidden="1" x14ac:dyDescent="0.25"/>
    <row r="3584" s="62" customFormat="1" hidden="1" x14ac:dyDescent="0.25"/>
    <row r="3585" s="62" customFormat="1" hidden="1" x14ac:dyDescent="0.25"/>
    <row r="3586" s="62" customFormat="1" hidden="1" x14ac:dyDescent="0.25"/>
    <row r="3587" s="62" customFormat="1" hidden="1" x14ac:dyDescent="0.25"/>
    <row r="3588" s="62" customFormat="1" hidden="1" x14ac:dyDescent="0.25"/>
    <row r="3589" s="62" customFormat="1" hidden="1" x14ac:dyDescent="0.25"/>
    <row r="3590" s="62" customFormat="1" hidden="1" x14ac:dyDescent="0.25"/>
    <row r="3591" s="62" customFormat="1" hidden="1" x14ac:dyDescent="0.25"/>
    <row r="3592" s="62" customFormat="1" hidden="1" x14ac:dyDescent="0.25"/>
    <row r="3593" s="62" customFormat="1" hidden="1" x14ac:dyDescent="0.25"/>
    <row r="3594" s="62" customFormat="1" hidden="1" x14ac:dyDescent="0.25"/>
    <row r="3595" s="62" customFormat="1" hidden="1" x14ac:dyDescent="0.25"/>
    <row r="3596" s="62" customFormat="1" hidden="1" x14ac:dyDescent="0.25"/>
    <row r="3597" s="62" customFormat="1" hidden="1" x14ac:dyDescent="0.25"/>
    <row r="3598" s="62" customFormat="1" hidden="1" x14ac:dyDescent="0.25"/>
    <row r="3599" s="62" customFormat="1" hidden="1" x14ac:dyDescent="0.25"/>
    <row r="3600" s="62" customFormat="1" hidden="1" x14ac:dyDescent="0.25"/>
    <row r="3601" s="62" customFormat="1" hidden="1" x14ac:dyDescent="0.25"/>
    <row r="3602" s="62" customFormat="1" hidden="1" x14ac:dyDescent="0.25"/>
    <row r="3603" s="62" customFormat="1" hidden="1" x14ac:dyDescent="0.25"/>
    <row r="3604" s="62" customFormat="1" hidden="1" x14ac:dyDescent="0.25"/>
    <row r="3605" s="62" customFormat="1" hidden="1" x14ac:dyDescent="0.25"/>
    <row r="3606" s="62" customFormat="1" hidden="1" x14ac:dyDescent="0.25"/>
    <row r="3607" s="62" customFormat="1" hidden="1" x14ac:dyDescent="0.25"/>
    <row r="3608" s="62" customFormat="1" hidden="1" x14ac:dyDescent="0.25"/>
    <row r="3609" s="62" customFormat="1" hidden="1" x14ac:dyDescent="0.25"/>
    <row r="3610" s="62" customFormat="1" hidden="1" x14ac:dyDescent="0.25"/>
    <row r="3611" s="62" customFormat="1" hidden="1" x14ac:dyDescent="0.25"/>
    <row r="3612" s="62" customFormat="1" hidden="1" x14ac:dyDescent="0.25"/>
    <row r="3613" s="62" customFormat="1" hidden="1" x14ac:dyDescent="0.25"/>
    <row r="3614" s="62" customFormat="1" hidden="1" x14ac:dyDescent="0.25"/>
    <row r="3615" s="62" customFormat="1" hidden="1" x14ac:dyDescent="0.25"/>
    <row r="3616" s="62" customFormat="1" hidden="1" x14ac:dyDescent="0.25"/>
    <row r="3617" s="62" customFormat="1" hidden="1" x14ac:dyDescent="0.25"/>
    <row r="3618" s="62" customFormat="1" hidden="1" x14ac:dyDescent="0.25"/>
    <row r="3619" s="62" customFormat="1" hidden="1" x14ac:dyDescent="0.25"/>
    <row r="3620" s="62" customFormat="1" hidden="1" x14ac:dyDescent="0.25"/>
    <row r="3621" s="62" customFormat="1" hidden="1" x14ac:dyDescent="0.25"/>
    <row r="3622" s="62" customFormat="1" hidden="1" x14ac:dyDescent="0.25"/>
    <row r="3623" s="62" customFormat="1" hidden="1" x14ac:dyDescent="0.25"/>
    <row r="3624" s="62" customFormat="1" hidden="1" x14ac:dyDescent="0.25"/>
    <row r="3625" s="62" customFormat="1" hidden="1" x14ac:dyDescent="0.25"/>
    <row r="3626" s="62" customFormat="1" hidden="1" x14ac:dyDescent="0.25"/>
    <row r="3627" s="62" customFormat="1" hidden="1" x14ac:dyDescent="0.25"/>
    <row r="3628" s="62" customFormat="1" hidden="1" x14ac:dyDescent="0.25"/>
    <row r="3629" s="62" customFormat="1" hidden="1" x14ac:dyDescent="0.25"/>
  </sheetData>
  <mergeCells count="13">
    <mergeCell ref="D87:I87"/>
    <mergeCell ref="F102:H103"/>
    <mergeCell ref="D94:E94"/>
    <mergeCell ref="H2:L2"/>
    <mergeCell ref="B5:L5"/>
    <mergeCell ref="D11:I11"/>
    <mergeCell ref="F79:H81"/>
    <mergeCell ref="D18:E18"/>
    <mergeCell ref="F50:H51"/>
    <mergeCell ref="F68:H69"/>
    <mergeCell ref="D33:L33"/>
    <mergeCell ref="B3:L3"/>
    <mergeCell ref="B7:L7"/>
  </mergeCells>
  <conditionalFormatting sqref="I40:I48 I57:I61 I66 I77 E88 I97 J90:J91 I100 F97 F95 E93">
    <cfRule type="containsText" dxfId="6" priority="2" stopIfTrue="1" operator="containsText" text="Richtig">
      <formula>NOT(ISERROR(SEARCH("Richtig",E40)))</formula>
    </cfRule>
  </conditionalFormatting>
  <conditionalFormatting sqref="I40:I48 I57:I61 I66 I77 E88 I97 J90:J91 I100 F97 F95 E93">
    <cfRule type="containsText" dxfId="5" priority="1" stopIfTrue="1" operator="containsText" text="Falsch">
      <formula>NOT(ISERROR(SEARCH("Falsch",E40)))</formula>
    </cfRule>
  </conditionalFormatting>
  <pageMargins left="0.75" right="0.75" top="1" bottom="1" header="0.5" footer="0.5"/>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627"/>
  <sheetViews>
    <sheetView showGridLines="0" zoomScaleNormal="100" workbookViewId="0">
      <selection activeCell="K101" sqref="K101"/>
    </sheetView>
  </sheetViews>
  <sheetFormatPr defaultColWidth="10.875" defaultRowHeight="15.75" zeroHeight="1" x14ac:dyDescent="0.25"/>
  <cols>
    <col min="1" max="1" width="2.875" style="1" customWidth="1"/>
    <col min="2" max="2" width="1.375" style="1" customWidth="1"/>
    <col min="3" max="3" width="2.125" style="1" customWidth="1"/>
    <col min="4" max="4" width="26.25" style="1" customWidth="1"/>
    <col min="5" max="5" width="9.875" style="1" customWidth="1"/>
    <col min="6" max="6" width="0.375" style="1" customWidth="1"/>
    <col min="7" max="7" width="23.625" style="1" customWidth="1"/>
    <col min="8" max="9" width="9.875" style="1" customWidth="1"/>
    <col min="10" max="10" width="18.25" style="1" customWidth="1"/>
    <col min="11" max="11" width="7.75" style="1" customWidth="1"/>
    <col min="12" max="14" width="10.875" style="1"/>
    <col min="15" max="15" width="10.875" style="1" hidden="1" customWidth="1"/>
    <col min="16" max="16384" width="10.875" style="1"/>
  </cols>
  <sheetData>
    <row r="1" spans="2:13" ht="7.5" customHeight="1" x14ac:dyDescent="0.25"/>
    <row r="2" spans="2:13" ht="63.75" customHeight="1" x14ac:dyDescent="0.25">
      <c r="G2" s="105" t="s">
        <v>98</v>
      </c>
      <c r="H2" s="105"/>
      <c r="I2" s="105"/>
      <c r="J2" s="105"/>
      <c r="K2" s="105"/>
    </row>
    <row r="3" spans="2:13" ht="1.5" customHeight="1" x14ac:dyDescent="0.3">
      <c r="B3" s="109"/>
      <c r="C3" s="109"/>
      <c r="D3" s="109"/>
      <c r="E3" s="109"/>
      <c r="F3" s="109"/>
      <c r="G3" s="109"/>
      <c r="H3" s="109"/>
      <c r="I3" s="109"/>
      <c r="J3" s="109"/>
      <c r="K3" s="109"/>
    </row>
    <row r="4" spans="2:13" ht="1.5" customHeight="1" x14ac:dyDescent="0.25"/>
    <row r="5" spans="2:13" ht="22.5" customHeight="1" x14ac:dyDescent="0.3">
      <c r="B5" s="106" t="s">
        <v>64</v>
      </c>
      <c r="C5" s="106"/>
      <c r="D5" s="106"/>
      <c r="E5" s="106"/>
      <c r="F5" s="106"/>
      <c r="G5" s="106"/>
      <c r="H5" s="106"/>
      <c r="I5" s="106"/>
      <c r="J5" s="106"/>
      <c r="K5" s="106"/>
    </row>
    <row r="6" spans="2:13" s="3" customFormat="1" ht="1.5" customHeight="1" x14ac:dyDescent="0.3">
      <c r="B6" s="2"/>
      <c r="C6" s="2"/>
      <c r="D6" s="2"/>
      <c r="E6" s="2"/>
      <c r="F6" s="2"/>
      <c r="G6" s="2"/>
      <c r="H6" s="2"/>
      <c r="I6" s="2"/>
      <c r="J6" s="2"/>
      <c r="K6" s="2"/>
    </row>
    <row r="7" spans="2:13" ht="1.5" customHeight="1" x14ac:dyDescent="0.3">
      <c r="B7" s="104"/>
      <c r="C7" s="104"/>
      <c r="D7" s="104"/>
      <c r="E7" s="104"/>
      <c r="F7" s="104"/>
      <c r="G7" s="104"/>
      <c r="H7" s="104"/>
      <c r="I7" s="104"/>
      <c r="J7" s="104"/>
      <c r="K7" s="104"/>
    </row>
    <row r="8" spans="2:13" x14ac:dyDescent="0.25"/>
    <row r="9" spans="2:13" ht="15" customHeight="1" x14ac:dyDescent="0.25">
      <c r="B9" s="103"/>
      <c r="D9" s="99" t="s">
        <v>6</v>
      </c>
      <c r="E9" s="15"/>
      <c r="F9" s="15"/>
      <c r="G9" s="15"/>
      <c r="H9" s="15"/>
      <c r="I9" s="15"/>
      <c r="J9" s="15"/>
      <c r="K9" s="15"/>
      <c r="L9" s="16"/>
      <c r="M9" s="16"/>
    </row>
    <row r="10" spans="2:13" x14ac:dyDescent="0.25">
      <c r="B10" s="103"/>
      <c r="D10" s="17"/>
      <c r="E10" s="18"/>
      <c r="F10" s="18"/>
      <c r="G10" s="18"/>
      <c r="H10" s="18"/>
      <c r="I10" s="18"/>
      <c r="J10" s="18"/>
      <c r="K10" s="18"/>
      <c r="L10" s="18"/>
      <c r="M10" s="16"/>
    </row>
    <row r="11" spans="2:13" ht="21" customHeight="1" x14ac:dyDescent="0.25">
      <c r="B11" s="103"/>
      <c r="D11" s="119" t="s">
        <v>100</v>
      </c>
      <c r="E11" s="119"/>
      <c r="F11" s="119"/>
      <c r="G11" s="119"/>
      <c r="H11" s="119"/>
      <c r="I11" s="19"/>
      <c r="J11" s="20" t="s">
        <v>101</v>
      </c>
      <c r="K11" s="21"/>
      <c r="L11" s="16"/>
      <c r="M11" s="16"/>
    </row>
    <row r="12" spans="2:13" x14ac:dyDescent="0.25">
      <c r="B12" s="103"/>
      <c r="D12" s="36" t="s">
        <v>7</v>
      </c>
      <c r="E12" s="29">
        <v>12</v>
      </c>
      <c r="F12" s="38"/>
      <c r="G12" s="37" t="s">
        <v>8</v>
      </c>
      <c r="H12" s="39">
        <v>22</v>
      </c>
      <c r="I12" s="22"/>
      <c r="J12" s="21" t="s">
        <v>9</v>
      </c>
      <c r="K12" s="21">
        <v>120</v>
      </c>
      <c r="L12" s="16"/>
      <c r="M12" s="16"/>
    </row>
    <row r="13" spans="2:13" x14ac:dyDescent="0.25">
      <c r="B13" s="103"/>
      <c r="D13" s="40"/>
      <c r="E13" s="22"/>
      <c r="F13" s="23"/>
      <c r="G13" s="21"/>
      <c r="H13" s="41"/>
      <c r="I13" s="22"/>
      <c r="J13" s="21" t="s">
        <v>10</v>
      </c>
      <c r="K13" s="21">
        <v>72</v>
      </c>
      <c r="L13" s="16"/>
      <c r="M13" s="16"/>
    </row>
    <row r="14" spans="2:13" x14ac:dyDescent="0.25">
      <c r="B14" s="103"/>
      <c r="D14" s="40" t="s">
        <v>11</v>
      </c>
      <c r="E14" s="22">
        <v>18</v>
      </c>
      <c r="F14" s="23"/>
      <c r="G14" s="21" t="s">
        <v>12</v>
      </c>
      <c r="H14" s="42">
        <v>30</v>
      </c>
      <c r="I14" s="24"/>
      <c r="J14" s="25" t="s">
        <v>13</v>
      </c>
      <c r="K14" s="25">
        <v>12</v>
      </c>
      <c r="L14" s="16"/>
      <c r="M14" s="16"/>
    </row>
    <row r="15" spans="2:13" x14ac:dyDescent="0.25">
      <c r="B15" s="103"/>
      <c r="D15" s="40" t="s">
        <v>14</v>
      </c>
      <c r="E15" s="22">
        <v>27</v>
      </c>
      <c r="F15" s="23"/>
      <c r="G15" s="21" t="s">
        <v>15</v>
      </c>
      <c r="H15" s="43">
        <v>50</v>
      </c>
      <c r="I15" s="26"/>
      <c r="J15" s="21" t="s">
        <v>16</v>
      </c>
      <c r="K15" s="21">
        <f>K12-K13-K14</f>
        <v>36</v>
      </c>
      <c r="L15" s="16"/>
      <c r="M15" s="16"/>
    </row>
    <row r="16" spans="2:13" x14ac:dyDescent="0.25">
      <c r="B16" s="103"/>
      <c r="D16" s="44"/>
      <c r="E16" s="22"/>
      <c r="F16" s="23"/>
      <c r="G16" s="21" t="s">
        <v>17</v>
      </c>
      <c r="H16" s="43">
        <v>9</v>
      </c>
      <c r="I16" s="26"/>
      <c r="J16" s="25" t="s">
        <v>18</v>
      </c>
      <c r="K16" s="25">
        <v>12</v>
      </c>
      <c r="L16" s="16"/>
      <c r="M16" s="16"/>
    </row>
    <row r="17" spans="2:13" x14ac:dyDescent="0.25">
      <c r="B17" s="103"/>
      <c r="D17" s="40" t="s">
        <v>19</v>
      </c>
      <c r="E17" s="28">
        <v>50</v>
      </c>
      <c r="F17" s="23"/>
      <c r="G17" s="21"/>
      <c r="H17" s="42"/>
      <c r="I17" s="24"/>
      <c r="J17" s="21" t="s">
        <v>20</v>
      </c>
      <c r="K17" s="21">
        <f>K15-K16</f>
        <v>24</v>
      </c>
      <c r="L17" s="16"/>
      <c r="M17" s="16"/>
    </row>
    <row r="18" spans="2:13" ht="15" customHeight="1" x14ac:dyDescent="0.25">
      <c r="B18" s="103"/>
      <c r="D18" s="63" t="s">
        <v>21</v>
      </c>
      <c r="E18" s="22">
        <v>75</v>
      </c>
      <c r="F18" s="23"/>
      <c r="G18" s="21" t="s">
        <v>22</v>
      </c>
      <c r="H18" s="43">
        <v>45</v>
      </c>
      <c r="I18" s="26"/>
      <c r="J18" s="21" t="s">
        <v>23</v>
      </c>
      <c r="K18" s="21">
        <v>4</v>
      </c>
      <c r="L18" s="16"/>
      <c r="M18" s="16"/>
    </row>
    <row r="19" spans="2:13" x14ac:dyDescent="0.25">
      <c r="B19" s="103"/>
      <c r="D19" s="45"/>
      <c r="E19" s="25"/>
      <c r="F19" s="46"/>
      <c r="G19" s="25" t="s">
        <v>24</v>
      </c>
      <c r="H19" s="47">
        <v>26</v>
      </c>
      <c r="I19" s="24"/>
      <c r="J19" s="25" t="s">
        <v>25</v>
      </c>
      <c r="K19" s="25">
        <v>7</v>
      </c>
      <c r="L19" s="16"/>
      <c r="M19" s="16"/>
    </row>
    <row r="20" spans="2:13" x14ac:dyDescent="0.25">
      <c r="B20" s="103"/>
      <c r="D20" s="48"/>
      <c r="E20" s="50">
        <f>SUM(E12:E18)</f>
        <v>182</v>
      </c>
      <c r="F20" s="51"/>
      <c r="G20" s="49"/>
      <c r="H20" s="52">
        <f>SUM(H12:H19)</f>
        <v>182</v>
      </c>
      <c r="I20" s="24"/>
      <c r="J20" s="21" t="s">
        <v>26</v>
      </c>
      <c r="K20" s="21">
        <f>K17-K18-K19</f>
        <v>13</v>
      </c>
      <c r="L20" s="16"/>
      <c r="M20" s="16"/>
    </row>
    <row r="21" spans="2:13" x14ac:dyDescent="0.25">
      <c r="B21" s="103"/>
      <c r="D21" s="21"/>
      <c r="E21" s="53"/>
      <c r="F21" s="53"/>
      <c r="G21" s="53"/>
      <c r="H21" s="21"/>
      <c r="I21" s="21"/>
      <c r="J21" s="21"/>
      <c r="K21" s="21"/>
      <c r="L21" s="21"/>
      <c r="M21" s="16"/>
    </row>
    <row r="22" spans="2:13" x14ac:dyDescent="0.25">
      <c r="B22" s="103"/>
      <c r="D22" s="21"/>
      <c r="E22" s="21"/>
      <c r="F22" s="21"/>
      <c r="G22" s="21"/>
      <c r="H22" s="21"/>
      <c r="I22" s="21"/>
      <c r="J22" s="21"/>
      <c r="K22" s="21"/>
      <c r="L22" s="21"/>
      <c r="M22" s="16"/>
    </row>
    <row r="23" spans="2:13" x14ac:dyDescent="0.25">
      <c r="B23" s="103"/>
      <c r="D23" s="21"/>
      <c r="E23" s="21"/>
      <c r="F23" s="21"/>
      <c r="G23" s="21"/>
      <c r="H23" s="21"/>
      <c r="I23" s="21"/>
      <c r="J23" s="21"/>
      <c r="K23" s="21"/>
      <c r="L23" s="21"/>
      <c r="M23" s="16"/>
    </row>
    <row r="24" spans="2:13" x14ac:dyDescent="0.25">
      <c r="B24" s="103"/>
      <c r="D24" s="21" t="s">
        <v>27</v>
      </c>
      <c r="E24" s="21"/>
      <c r="F24" s="21"/>
      <c r="G24" s="31"/>
      <c r="H24" s="21"/>
      <c r="I24" s="21"/>
      <c r="J24" s="21"/>
      <c r="K24" s="30"/>
      <c r="L24" s="30"/>
      <c r="M24" s="16"/>
    </row>
    <row r="25" spans="2:13" x14ac:dyDescent="0.25">
      <c r="B25" s="103"/>
      <c r="D25" s="30"/>
      <c r="E25" s="30"/>
      <c r="F25" s="21"/>
      <c r="G25" s="30"/>
      <c r="H25" s="30"/>
      <c r="I25" s="30"/>
      <c r="J25" s="21"/>
      <c r="K25" s="21"/>
      <c r="L25" s="21"/>
      <c r="M25" s="16"/>
    </row>
    <row r="26" spans="2:13" x14ac:dyDescent="0.25">
      <c r="B26" s="103"/>
      <c r="D26" s="21" t="s">
        <v>28</v>
      </c>
      <c r="E26" s="30"/>
      <c r="F26" s="30"/>
      <c r="G26" s="30"/>
      <c r="H26" s="30"/>
      <c r="I26" s="30"/>
      <c r="J26" s="30"/>
      <c r="K26" s="21"/>
      <c r="L26" s="21"/>
      <c r="M26" s="16"/>
    </row>
    <row r="27" spans="2:13" x14ac:dyDescent="0.25">
      <c r="B27" s="103"/>
      <c r="D27" s="21" t="s">
        <v>29</v>
      </c>
      <c r="E27" s="21"/>
      <c r="F27" s="30"/>
      <c r="G27" s="21"/>
      <c r="H27" s="21"/>
      <c r="I27" s="21"/>
      <c r="J27" s="30"/>
      <c r="K27" s="32"/>
      <c r="L27" s="32"/>
      <c r="M27" s="16"/>
    </row>
    <row r="28" spans="2:13" x14ac:dyDescent="0.25">
      <c r="B28" s="103"/>
      <c r="D28" s="21" t="s">
        <v>30</v>
      </c>
      <c r="E28" s="21"/>
      <c r="F28" s="21"/>
      <c r="G28" s="21"/>
      <c r="H28" s="21"/>
      <c r="I28" s="21"/>
      <c r="J28" s="21"/>
      <c r="K28" s="32"/>
      <c r="L28" s="32"/>
      <c r="M28" s="16"/>
    </row>
    <row r="29" spans="2:13" x14ac:dyDescent="0.25">
      <c r="B29" s="103"/>
      <c r="D29" s="21" t="s">
        <v>31</v>
      </c>
      <c r="E29" s="32"/>
      <c r="F29" s="21"/>
      <c r="G29" s="32"/>
      <c r="H29" s="32"/>
      <c r="I29" s="32"/>
      <c r="J29" s="21"/>
      <c r="K29" s="30"/>
      <c r="L29" s="30"/>
      <c r="M29" s="16"/>
    </row>
    <row r="30" spans="2:13" x14ac:dyDescent="0.25">
      <c r="B30" s="103"/>
      <c r="D30" s="21" t="s">
        <v>32</v>
      </c>
      <c r="E30" s="32"/>
      <c r="F30" s="32"/>
      <c r="G30" s="32"/>
      <c r="H30" s="32"/>
      <c r="I30" s="32"/>
      <c r="J30" s="32"/>
      <c r="K30" s="33"/>
      <c r="L30" s="33"/>
      <c r="M30" s="16"/>
    </row>
    <row r="31" spans="2:13" x14ac:dyDescent="0.25">
      <c r="B31" s="103"/>
      <c r="D31" s="21" t="s">
        <v>33</v>
      </c>
      <c r="E31" s="30"/>
      <c r="F31" s="32"/>
      <c r="G31" s="30"/>
      <c r="H31" s="30"/>
      <c r="I31" s="30"/>
      <c r="J31" s="32"/>
      <c r="K31" s="30"/>
      <c r="L31" s="30"/>
      <c r="M31" s="16"/>
    </row>
    <row r="32" spans="2:13" ht="15.75" customHeight="1" x14ac:dyDescent="0.25">
      <c r="B32" s="103"/>
      <c r="D32" s="21"/>
      <c r="E32" s="33"/>
      <c r="F32" s="30"/>
      <c r="G32" s="33"/>
      <c r="H32" s="33"/>
      <c r="I32" s="33"/>
      <c r="J32" s="30"/>
      <c r="K32" s="34"/>
      <c r="L32" s="34"/>
      <c r="M32" s="16"/>
    </row>
    <row r="33" spans="2:13" ht="33" customHeight="1" x14ac:dyDescent="0.25">
      <c r="B33" s="103"/>
      <c r="D33" s="117" t="s">
        <v>34</v>
      </c>
      <c r="E33" s="117"/>
      <c r="F33" s="117"/>
      <c r="G33" s="117"/>
      <c r="H33" s="117"/>
      <c r="I33" s="117"/>
      <c r="J33" s="117"/>
      <c r="K33" s="117"/>
      <c r="L33" s="34"/>
      <c r="M33" s="16"/>
    </row>
    <row r="34" spans="2:13" ht="15.75" customHeight="1" x14ac:dyDescent="0.25">
      <c r="B34" s="103"/>
      <c r="D34" s="21" t="s">
        <v>35</v>
      </c>
      <c r="E34" s="33"/>
      <c r="F34" s="33"/>
      <c r="G34" s="33"/>
      <c r="H34" s="33"/>
      <c r="I34" s="33"/>
      <c r="J34" s="33"/>
      <c r="K34" s="34"/>
      <c r="L34" s="34"/>
      <c r="M34" s="16"/>
    </row>
    <row r="35" spans="2:13" x14ac:dyDescent="0.25">
      <c r="B35" s="103"/>
      <c r="D35" s="35"/>
      <c r="E35" s="16"/>
      <c r="F35" s="16"/>
      <c r="G35" s="16"/>
      <c r="H35" s="16"/>
      <c r="I35" s="16"/>
      <c r="J35" s="16"/>
      <c r="K35" s="16"/>
      <c r="L35" s="16"/>
      <c r="M35" s="16"/>
    </row>
    <row r="36" spans="2:13" x14ac:dyDescent="0.25">
      <c r="B36" s="103"/>
      <c r="D36" s="55" t="s">
        <v>36</v>
      </c>
      <c r="E36" s="56"/>
      <c r="F36" s="56"/>
      <c r="G36" s="56"/>
      <c r="H36" s="56"/>
      <c r="I36" s="16"/>
      <c r="J36" s="16"/>
      <c r="K36" s="16"/>
      <c r="L36" s="16"/>
      <c r="M36" s="16"/>
    </row>
    <row r="37" spans="2:13" x14ac:dyDescent="0.25">
      <c r="B37" s="103"/>
      <c r="D37" s="30"/>
      <c r="E37" s="30"/>
      <c r="F37" s="30"/>
      <c r="G37" s="30"/>
      <c r="H37" s="30"/>
      <c r="I37" s="16"/>
      <c r="J37" s="16"/>
      <c r="K37" s="16"/>
      <c r="L37" s="16"/>
      <c r="M37" s="16"/>
    </row>
    <row r="38" spans="2:13" x14ac:dyDescent="0.25">
      <c r="B38" s="103"/>
      <c r="D38" s="30" t="s">
        <v>37</v>
      </c>
      <c r="E38" s="30"/>
      <c r="F38" s="30"/>
      <c r="G38" s="65">
        <f>(H18+H19)/H20</f>
        <v>0.39010989010989011</v>
      </c>
      <c r="H38" s="57"/>
      <c r="I38" s="16"/>
      <c r="J38" s="16"/>
      <c r="K38" s="16"/>
      <c r="L38" s="16"/>
      <c r="M38" s="16"/>
    </row>
    <row r="39" spans="2:13" x14ac:dyDescent="0.25">
      <c r="B39" s="103"/>
      <c r="D39" s="30" t="s">
        <v>38</v>
      </c>
      <c r="E39" s="30"/>
      <c r="F39" s="30"/>
      <c r="G39" s="65">
        <f>(H18+H19+H16+H15+H14)/(E17+E18)</f>
        <v>1.28</v>
      </c>
      <c r="H39" s="57"/>
      <c r="I39" s="16"/>
      <c r="J39" s="16"/>
      <c r="K39" s="16"/>
      <c r="L39" s="16"/>
      <c r="M39" s="16"/>
    </row>
    <row r="40" spans="2:13" x14ac:dyDescent="0.25">
      <c r="B40" s="103"/>
      <c r="D40" s="30" t="s">
        <v>39</v>
      </c>
      <c r="E40" s="30"/>
      <c r="F40" s="30"/>
      <c r="G40" s="65">
        <f>(E12+E14)/H12</f>
        <v>1.3636363636363635</v>
      </c>
      <c r="H40" s="57"/>
      <c r="I40" s="16"/>
      <c r="J40" s="16"/>
      <c r="K40" s="16"/>
      <c r="L40" s="16"/>
      <c r="M40" s="16"/>
    </row>
    <row r="41" spans="2:13" x14ac:dyDescent="0.25">
      <c r="B41" s="103"/>
      <c r="D41" s="30" t="s">
        <v>40</v>
      </c>
      <c r="E41" s="30"/>
      <c r="F41" s="30"/>
      <c r="G41" s="66">
        <f>(H12+H14+H15+H16-E12-E14)/25</f>
        <v>3.24</v>
      </c>
      <c r="H41" s="57"/>
    </row>
    <row r="42" spans="2:13" x14ac:dyDescent="0.25">
      <c r="B42" s="103"/>
      <c r="D42" s="30" t="s">
        <v>41</v>
      </c>
      <c r="E42" s="30"/>
      <c r="F42" s="30"/>
      <c r="G42" s="66">
        <f>K17/K18</f>
        <v>6</v>
      </c>
      <c r="H42" s="57"/>
    </row>
    <row r="43" spans="2:13" x14ac:dyDescent="0.25">
      <c r="B43" s="103"/>
      <c r="D43" s="30" t="s">
        <v>42</v>
      </c>
      <c r="E43" s="30"/>
      <c r="F43" s="30"/>
      <c r="G43" s="65">
        <f>(K20+K18)/K12</f>
        <v>0.14166666666666666</v>
      </c>
      <c r="H43" s="57"/>
    </row>
    <row r="44" spans="2:13" x14ac:dyDescent="0.25">
      <c r="B44" s="103"/>
      <c r="D44" s="30" t="s">
        <v>43</v>
      </c>
      <c r="E44" s="30"/>
      <c r="F44" s="30"/>
      <c r="G44" s="67">
        <f>K12/E20</f>
        <v>0.65934065934065933</v>
      </c>
      <c r="H44" s="57"/>
    </row>
    <row r="45" spans="2:13" x14ac:dyDescent="0.25">
      <c r="B45" s="103"/>
      <c r="D45" s="30" t="s">
        <v>44</v>
      </c>
      <c r="E45" s="30"/>
      <c r="F45" s="30"/>
      <c r="G45" s="65">
        <f>(K20+K18)/E20</f>
        <v>9.3406593406593408E-2</v>
      </c>
      <c r="H45" s="57"/>
    </row>
    <row r="46" spans="2:13" x14ac:dyDescent="0.25">
      <c r="B46" s="103"/>
      <c r="D46" s="30" t="s">
        <v>45</v>
      </c>
      <c r="E46" s="30"/>
      <c r="F46" s="30"/>
      <c r="G46" s="65">
        <f>K20/(H18+H19)</f>
        <v>0.18309859154929578</v>
      </c>
      <c r="H46" s="57"/>
    </row>
    <row r="47" spans="2:13" x14ac:dyDescent="0.25">
      <c r="B47" s="103"/>
      <c r="D47" s="30"/>
      <c r="E47" s="30"/>
      <c r="F47" s="30"/>
      <c r="G47" s="30"/>
      <c r="H47" s="30"/>
    </row>
    <row r="48" spans="2:13" ht="15.75" customHeight="1" x14ac:dyDescent="0.25">
      <c r="B48" s="103"/>
      <c r="D48" s="58" t="s">
        <v>46</v>
      </c>
      <c r="E48" s="136" t="s">
        <v>59</v>
      </c>
      <c r="F48" s="137"/>
      <c r="G48" s="138"/>
      <c r="H48" s="30"/>
    </row>
    <row r="49" spans="2:8" x14ac:dyDescent="0.25">
      <c r="B49" s="103"/>
      <c r="D49" s="30"/>
      <c r="E49" s="139"/>
      <c r="F49" s="140"/>
      <c r="G49" s="141"/>
      <c r="H49" s="30"/>
    </row>
    <row r="50" spans="2:8" x14ac:dyDescent="0.25">
      <c r="B50" s="103"/>
      <c r="D50" s="30"/>
      <c r="E50" s="30"/>
      <c r="F50" s="30"/>
      <c r="G50" s="30"/>
      <c r="H50" s="30"/>
    </row>
    <row r="51" spans="2:8" x14ac:dyDescent="0.25">
      <c r="B51" s="103"/>
      <c r="D51" s="30"/>
      <c r="E51" s="30"/>
      <c r="F51" s="30"/>
      <c r="G51" s="30"/>
      <c r="H51" s="30"/>
    </row>
    <row r="52" spans="2:8" x14ac:dyDescent="0.25">
      <c r="B52" s="103"/>
      <c r="D52" s="30"/>
      <c r="E52" s="30"/>
      <c r="F52" s="30"/>
      <c r="G52" s="30"/>
      <c r="H52" s="30"/>
    </row>
    <row r="53" spans="2:8" x14ac:dyDescent="0.25">
      <c r="B53" s="103"/>
      <c r="D53" s="55" t="s">
        <v>47</v>
      </c>
      <c r="E53" s="56"/>
      <c r="F53" s="25"/>
      <c r="G53" s="25"/>
      <c r="H53" s="25"/>
    </row>
    <row r="54" spans="2:8" x14ac:dyDescent="0.25">
      <c r="B54" s="103"/>
      <c r="D54" s="21"/>
      <c r="E54" s="21"/>
      <c r="F54" s="21"/>
      <c r="G54" s="21"/>
      <c r="H54" s="21"/>
    </row>
    <row r="55" spans="2:8" x14ac:dyDescent="0.25">
      <c r="B55" s="103"/>
      <c r="D55" s="21" t="s">
        <v>16</v>
      </c>
      <c r="E55" s="22"/>
      <c r="F55" s="53"/>
      <c r="G55" s="68">
        <f>K15</f>
        <v>36</v>
      </c>
      <c r="H55" s="57"/>
    </row>
    <row r="56" spans="2:8" x14ac:dyDescent="0.25">
      <c r="B56" s="103"/>
      <c r="D56" s="21" t="s">
        <v>48</v>
      </c>
      <c r="E56" s="22"/>
      <c r="F56" s="53"/>
      <c r="G56" s="68">
        <v>7</v>
      </c>
      <c r="H56" s="57"/>
    </row>
    <row r="57" spans="2:8" x14ac:dyDescent="0.25">
      <c r="B57" s="103"/>
      <c r="D57" s="21" t="s">
        <v>49</v>
      </c>
      <c r="E57" s="22"/>
      <c r="F57" s="53"/>
      <c r="G57" s="68">
        <v>13</v>
      </c>
      <c r="H57" s="57"/>
    </row>
    <row r="58" spans="2:8" x14ac:dyDescent="0.25">
      <c r="B58" s="103"/>
      <c r="D58" s="21" t="s">
        <v>50</v>
      </c>
      <c r="E58" s="22"/>
      <c r="F58" s="53"/>
      <c r="G58" s="68">
        <v>4</v>
      </c>
      <c r="H58" s="57"/>
    </row>
    <row r="59" spans="2:8" x14ac:dyDescent="0.25">
      <c r="B59" s="103"/>
      <c r="D59" s="59" t="s">
        <v>51</v>
      </c>
      <c r="E59" s="22"/>
      <c r="F59" s="53"/>
      <c r="G59" s="69">
        <f>G55-G56-G57-G58</f>
        <v>12</v>
      </c>
      <c r="H59" s="57"/>
    </row>
    <row r="60" spans="2:8" x14ac:dyDescent="0.25">
      <c r="B60" s="103"/>
      <c r="D60" s="59"/>
      <c r="E60" s="59"/>
      <c r="F60" s="59"/>
      <c r="G60" s="59"/>
      <c r="H60" s="24"/>
    </row>
    <row r="61" spans="2:8" x14ac:dyDescent="0.25">
      <c r="B61" s="103"/>
      <c r="D61" s="59"/>
      <c r="E61" s="59"/>
      <c r="F61" s="59"/>
      <c r="G61" s="59"/>
      <c r="H61" s="24"/>
    </row>
    <row r="62" spans="2:8" x14ac:dyDescent="0.25">
      <c r="B62" s="103"/>
      <c r="D62" s="21" t="s">
        <v>52</v>
      </c>
      <c r="E62" s="22"/>
      <c r="F62" s="53"/>
      <c r="G62" s="60"/>
      <c r="H62" s="24"/>
    </row>
    <row r="63" spans="2:8" x14ac:dyDescent="0.25">
      <c r="B63" s="103"/>
      <c r="D63" s="21"/>
      <c r="E63" s="22"/>
      <c r="F63" s="53"/>
      <c r="G63" s="60"/>
      <c r="H63" s="24"/>
    </row>
    <row r="64" spans="2:8" x14ac:dyDescent="0.25">
      <c r="B64" s="103"/>
      <c r="D64" s="21" t="s">
        <v>53</v>
      </c>
      <c r="E64" s="22"/>
      <c r="F64" s="53"/>
      <c r="G64" s="70">
        <f>G59*((1.075)^12-1)/(0.075*(1.075)^12)</f>
        <v>92.823339294118512</v>
      </c>
      <c r="H64" s="57"/>
    </row>
    <row r="65" spans="2:8" x14ac:dyDescent="0.25">
      <c r="B65" s="103"/>
      <c r="D65" s="27"/>
      <c r="E65" s="22"/>
      <c r="F65" s="53"/>
      <c r="G65" s="60"/>
      <c r="H65" s="24"/>
    </row>
    <row r="66" spans="2:8" ht="15.75" customHeight="1" x14ac:dyDescent="0.25">
      <c r="B66" s="103"/>
      <c r="D66" s="58" t="s">
        <v>46</v>
      </c>
      <c r="E66" s="145" t="s">
        <v>60</v>
      </c>
      <c r="F66" s="146"/>
      <c r="G66" s="147"/>
      <c r="H66" s="24"/>
    </row>
    <row r="67" spans="2:8" ht="30.75" customHeight="1" x14ac:dyDescent="0.25">
      <c r="B67" s="103"/>
      <c r="D67" s="30"/>
      <c r="E67" s="148"/>
      <c r="F67" s="149"/>
      <c r="G67" s="150"/>
      <c r="H67" s="24"/>
    </row>
    <row r="68" spans="2:8" x14ac:dyDescent="0.25">
      <c r="B68" s="103"/>
      <c r="D68" s="30"/>
      <c r="E68" s="30"/>
      <c r="F68" s="30"/>
      <c r="G68" s="30"/>
      <c r="H68" s="24"/>
    </row>
    <row r="69" spans="2:8" x14ac:dyDescent="0.25">
      <c r="B69" s="103"/>
      <c r="D69" s="27"/>
      <c r="E69" s="22"/>
      <c r="F69" s="53"/>
      <c r="G69" s="60"/>
      <c r="H69" s="24"/>
    </row>
    <row r="70" spans="2:8" x14ac:dyDescent="0.25">
      <c r="B70" s="103"/>
      <c r="D70" s="27"/>
      <c r="E70" s="22"/>
      <c r="F70" s="53"/>
      <c r="G70" s="60"/>
      <c r="H70" s="24"/>
    </row>
    <row r="71" spans="2:8" x14ac:dyDescent="0.25">
      <c r="B71" s="103"/>
      <c r="D71" s="55" t="s">
        <v>54</v>
      </c>
      <c r="E71" s="56"/>
      <c r="F71" s="25"/>
      <c r="G71" s="25"/>
      <c r="H71" s="25"/>
    </row>
    <row r="72" spans="2:8" x14ac:dyDescent="0.25">
      <c r="B72" s="103"/>
      <c r="D72" s="21"/>
      <c r="E72" s="21"/>
      <c r="F72" s="21"/>
      <c r="G72" s="21"/>
      <c r="H72" s="21"/>
    </row>
    <row r="73" spans="2:8" x14ac:dyDescent="0.25">
      <c r="B73" s="103"/>
      <c r="D73" s="21" t="s">
        <v>55</v>
      </c>
      <c r="E73" s="21"/>
      <c r="F73" s="21"/>
      <c r="G73" s="21"/>
      <c r="H73" s="21"/>
    </row>
    <row r="74" spans="2:8" x14ac:dyDescent="0.25">
      <c r="B74" s="103"/>
      <c r="D74" s="21"/>
      <c r="E74" s="21"/>
      <c r="F74" s="21"/>
      <c r="G74" s="21"/>
      <c r="H74" s="21"/>
    </row>
    <row r="75" spans="2:8" x14ac:dyDescent="0.25">
      <c r="B75" s="103"/>
      <c r="D75" s="59" t="s">
        <v>56</v>
      </c>
      <c r="E75" s="22"/>
      <c r="F75" s="53"/>
      <c r="G75" s="70">
        <f>K20/0.115</f>
        <v>113.04347826086956</v>
      </c>
      <c r="H75" s="57"/>
    </row>
    <row r="76" spans="2:8" x14ac:dyDescent="0.25">
      <c r="B76" s="103"/>
      <c r="D76" s="27"/>
      <c r="E76" s="22"/>
      <c r="F76" s="53"/>
      <c r="G76" s="60"/>
      <c r="H76" s="24"/>
    </row>
    <row r="77" spans="2:8" ht="15.75" customHeight="1" x14ac:dyDescent="0.25">
      <c r="B77" s="103"/>
      <c r="D77" s="58" t="s">
        <v>46</v>
      </c>
      <c r="E77" s="136" t="s">
        <v>61</v>
      </c>
      <c r="F77" s="137"/>
      <c r="G77" s="138"/>
      <c r="H77" s="24"/>
    </row>
    <row r="78" spans="2:8" x14ac:dyDescent="0.25">
      <c r="B78" s="103"/>
      <c r="D78" s="30"/>
      <c r="E78" s="142"/>
      <c r="F78" s="143"/>
      <c r="G78" s="144"/>
      <c r="H78" s="24"/>
    </row>
    <row r="79" spans="2:8" x14ac:dyDescent="0.25">
      <c r="B79" s="103"/>
      <c r="D79" s="30"/>
      <c r="E79" s="139"/>
      <c r="F79" s="140"/>
      <c r="G79" s="141"/>
      <c r="H79" s="24"/>
    </row>
    <row r="80" spans="2:8" x14ac:dyDescent="0.25">
      <c r="B80" s="103"/>
      <c r="D80" s="27"/>
      <c r="E80" s="22"/>
      <c r="F80" s="53"/>
      <c r="G80" s="60"/>
      <c r="H80" s="24"/>
    </row>
    <row r="81" spans="2:8" x14ac:dyDescent="0.25">
      <c r="B81" s="103"/>
      <c r="D81" s="27"/>
      <c r="E81" s="22"/>
      <c r="F81" s="53"/>
      <c r="G81" s="60"/>
      <c r="H81" s="24"/>
    </row>
    <row r="82" spans="2:8" x14ac:dyDescent="0.25">
      <c r="B82" s="103"/>
      <c r="D82" s="27"/>
      <c r="E82" s="22"/>
      <c r="F82" s="53"/>
      <c r="G82" s="60"/>
      <c r="H82" s="24"/>
    </row>
    <row r="83" spans="2:8" x14ac:dyDescent="0.25">
      <c r="B83" s="103"/>
      <c r="D83" s="55" t="s">
        <v>57</v>
      </c>
      <c r="E83" s="56"/>
      <c r="F83" s="25"/>
      <c r="G83" s="25"/>
      <c r="H83" s="25"/>
    </row>
    <row r="84" spans="2:8" x14ac:dyDescent="0.25">
      <c r="B84" s="103"/>
      <c r="D84" s="21"/>
      <c r="E84" s="21"/>
      <c r="F84" s="21"/>
      <c r="G84" s="21"/>
      <c r="H84" s="21"/>
    </row>
    <row r="85" spans="2:8" ht="16.5" thickBot="1" x14ac:dyDescent="0.3">
      <c r="B85" s="103"/>
      <c r="D85" s="110" t="s">
        <v>100</v>
      </c>
      <c r="E85" s="110"/>
      <c r="F85" s="110"/>
      <c r="G85" s="110"/>
      <c r="H85" s="110"/>
    </row>
    <row r="86" spans="2:8" x14ac:dyDescent="0.25">
      <c r="B86" s="103"/>
      <c r="D86" s="21" t="s">
        <v>7</v>
      </c>
      <c r="E86" s="71">
        <f>E12-7</f>
        <v>5</v>
      </c>
      <c r="F86" s="23"/>
      <c r="G86" s="21" t="s">
        <v>8</v>
      </c>
      <c r="H86" s="12">
        <v>22</v>
      </c>
    </row>
    <row r="87" spans="2:8" x14ac:dyDescent="0.25">
      <c r="B87" s="103"/>
      <c r="D87" s="21" t="s">
        <v>58</v>
      </c>
      <c r="E87" s="12">
        <v>5</v>
      </c>
      <c r="F87" s="23"/>
      <c r="G87" s="21"/>
      <c r="H87" s="12"/>
    </row>
    <row r="88" spans="2:8" x14ac:dyDescent="0.25">
      <c r="B88" s="103"/>
      <c r="D88" s="21" t="s">
        <v>11</v>
      </c>
      <c r="E88" s="12">
        <v>18</v>
      </c>
      <c r="F88" s="23"/>
      <c r="G88" s="21" t="s">
        <v>12</v>
      </c>
      <c r="H88" s="71">
        <f>H14+6</f>
        <v>36</v>
      </c>
    </row>
    <row r="89" spans="2:8" x14ac:dyDescent="0.25">
      <c r="B89" s="103"/>
      <c r="D89" s="21" t="s">
        <v>14</v>
      </c>
      <c r="E89" s="12">
        <v>27</v>
      </c>
      <c r="F89" s="23"/>
      <c r="G89" s="21" t="s">
        <v>15</v>
      </c>
      <c r="H89" s="71">
        <f>H15+10</f>
        <v>60</v>
      </c>
    </row>
    <row r="90" spans="2:8" x14ac:dyDescent="0.25">
      <c r="B90" s="103"/>
      <c r="D90" s="27"/>
      <c r="E90" s="12"/>
      <c r="F90" s="23"/>
      <c r="G90" s="21" t="s">
        <v>17</v>
      </c>
      <c r="H90" s="14">
        <v>9</v>
      </c>
    </row>
    <row r="91" spans="2:8" x14ac:dyDescent="0.25">
      <c r="B91" s="103"/>
      <c r="D91" s="21" t="s">
        <v>19</v>
      </c>
      <c r="E91" s="72">
        <f>E17+16</f>
        <v>66</v>
      </c>
      <c r="F91" s="23"/>
      <c r="G91" s="21"/>
      <c r="H91" s="13"/>
    </row>
    <row r="92" spans="2:8" ht="15.75" customHeight="1" x14ac:dyDescent="0.25">
      <c r="B92" s="103"/>
      <c r="D92" s="64" t="s">
        <v>21</v>
      </c>
      <c r="E92" s="71">
        <f>E18+7</f>
        <v>82</v>
      </c>
      <c r="F92" s="23"/>
      <c r="G92" s="21" t="s">
        <v>22</v>
      </c>
      <c r="H92" s="14">
        <v>50</v>
      </c>
    </row>
    <row r="93" spans="2:8" x14ac:dyDescent="0.25">
      <c r="B93" s="103"/>
      <c r="D93" s="25"/>
      <c r="E93" s="11"/>
      <c r="F93" s="23"/>
      <c r="G93" s="25" t="s">
        <v>24</v>
      </c>
      <c r="H93" s="54">
        <v>26</v>
      </c>
    </row>
    <row r="94" spans="2:8" x14ac:dyDescent="0.25">
      <c r="B94" s="103"/>
      <c r="D94" s="21"/>
      <c r="E94" s="72">
        <f>SUM(E86:E92)</f>
        <v>203</v>
      </c>
      <c r="F94" s="23"/>
      <c r="G94" s="57"/>
      <c r="H94" s="73">
        <f>SUM(H86:H93)</f>
        <v>203</v>
      </c>
    </row>
    <row r="95" spans="2:8" x14ac:dyDescent="0.25">
      <c r="B95" s="103"/>
      <c r="D95" s="21"/>
      <c r="E95" s="21"/>
      <c r="F95" s="23"/>
      <c r="G95" s="21"/>
      <c r="H95" s="21"/>
    </row>
    <row r="96" spans="2:8" x14ac:dyDescent="0.25">
      <c r="B96" s="103"/>
      <c r="D96" s="27"/>
      <c r="E96" s="22"/>
      <c r="F96" s="53"/>
      <c r="G96" s="60"/>
      <c r="H96" s="24"/>
    </row>
    <row r="97" spans="2:9" x14ac:dyDescent="0.25">
      <c r="B97" s="103"/>
      <c r="D97" s="27"/>
      <c r="E97" s="22"/>
      <c r="F97" s="53"/>
      <c r="G97" s="60"/>
      <c r="H97" s="24"/>
    </row>
    <row r="98" spans="2:9" x14ac:dyDescent="0.25">
      <c r="B98" s="103"/>
      <c r="D98" s="21" t="s">
        <v>37</v>
      </c>
      <c r="E98" s="22"/>
      <c r="F98" s="53"/>
      <c r="G98" s="65">
        <f>(H92+H93)/H94</f>
        <v>0.37438423645320196</v>
      </c>
      <c r="H98" s="57"/>
    </row>
    <row r="99" spans="2:9" x14ac:dyDescent="0.25">
      <c r="B99" s="103"/>
      <c r="D99" s="27"/>
      <c r="E99" s="22"/>
      <c r="F99" s="53"/>
      <c r="G99" s="60"/>
      <c r="H99" s="24"/>
    </row>
    <row r="100" spans="2:9" ht="15.75" customHeight="1" x14ac:dyDescent="0.25">
      <c r="B100" s="103"/>
      <c r="D100" s="58" t="s">
        <v>46</v>
      </c>
      <c r="E100" s="136" t="s">
        <v>62</v>
      </c>
      <c r="F100" s="137"/>
      <c r="G100" s="138"/>
      <c r="H100" s="24"/>
    </row>
    <row r="101" spans="2:9" x14ac:dyDescent="0.25">
      <c r="B101" s="103"/>
      <c r="D101" s="30"/>
      <c r="E101" s="139"/>
      <c r="F101" s="140"/>
      <c r="G101" s="141"/>
      <c r="H101" s="24"/>
    </row>
    <row r="102" spans="2:9" x14ac:dyDescent="0.25">
      <c r="B102" s="103"/>
      <c r="D102" s="27"/>
      <c r="E102" s="22"/>
      <c r="F102" s="53"/>
      <c r="G102" s="60"/>
      <c r="H102" s="24"/>
    </row>
    <row r="103" spans="2:9" x14ac:dyDescent="0.25">
      <c r="D103" s="27"/>
      <c r="E103" s="22"/>
      <c r="F103" s="53"/>
      <c r="G103" s="60"/>
      <c r="H103" s="24"/>
    </row>
    <row r="104" spans="2:9" x14ac:dyDescent="0.25">
      <c r="D104" s="27"/>
      <c r="E104" s="22"/>
      <c r="F104" s="53"/>
      <c r="G104" s="60"/>
      <c r="H104" s="24"/>
    </row>
    <row r="105" spans="2:9" x14ac:dyDescent="0.25">
      <c r="D105" s="87"/>
      <c r="E105" s="88"/>
      <c r="F105" s="89"/>
      <c r="G105" s="88"/>
      <c r="H105" s="88"/>
    </row>
    <row r="106" spans="2:9" x14ac:dyDescent="0.25"/>
    <row r="107" spans="2:9" s="62" customFormat="1" hidden="1" x14ac:dyDescent="0.25">
      <c r="C107" s="101"/>
      <c r="D107" s="101"/>
      <c r="E107" s="101"/>
      <c r="F107" s="101"/>
      <c r="G107" s="101"/>
      <c r="H107" s="101"/>
      <c r="I107" s="101"/>
    </row>
    <row r="108" spans="2:9" s="62" customFormat="1" hidden="1" x14ac:dyDescent="0.25"/>
    <row r="109" spans="2:9" s="62" customFormat="1" hidden="1" x14ac:dyDescent="0.25"/>
    <row r="110" spans="2:9" s="62" customFormat="1" hidden="1" x14ac:dyDescent="0.25"/>
    <row r="111" spans="2:9" s="62" customFormat="1" hidden="1" x14ac:dyDescent="0.25"/>
    <row r="112" spans="2:9" s="62" customFormat="1" hidden="1" x14ac:dyDescent="0.25"/>
    <row r="113" s="62" customFormat="1" hidden="1" x14ac:dyDescent="0.25"/>
    <row r="114" s="62" customFormat="1" hidden="1" x14ac:dyDescent="0.25"/>
    <row r="115" s="62" customFormat="1" hidden="1" x14ac:dyDescent="0.25"/>
    <row r="116" s="62" customFormat="1" hidden="1" x14ac:dyDescent="0.25"/>
    <row r="117" s="62" customFormat="1" hidden="1" x14ac:dyDescent="0.25"/>
    <row r="118" s="62" customFormat="1" hidden="1" x14ac:dyDescent="0.25"/>
    <row r="119" s="62" customFormat="1" hidden="1" x14ac:dyDescent="0.25"/>
    <row r="120" s="62" customFormat="1" hidden="1" x14ac:dyDescent="0.25"/>
    <row r="121" s="62" customFormat="1" hidden="1" x14ac:dyDescent="0.25"/>
    <row r="122" s="62" customFormat="1" hidden="1" x14ac:dyDescent="0.25"/>
    <row r="123" s="62" customFormat="1" hidden="1" x14ac:dyDescent="0.25"/>
    <row r="124" s="62" customFormat="1" hidden="1" x14ac:dyDescent="0.25"/>
    <row r="125" s="62" customFormat="1" hidden="1" x14ac:dyDescent="0.25"/>
    <row r="126" s="62" customFormat="1" hidden="1" x14ac:dyDescent="0.25"/>
    <row r="127" s="62" customFormat="1" hidden="1" x14ac:dyDescent="0.25"/>
    <row r="128" s="62" customFormat="1" hidden="1" x14ac:dyDescent="0.25"/>
    <row r="129" s="62" customFormat="1" hidden="1" x14ac:dyDescent="0.25"/>
    <row r="130" s="62" customFormat="1" hidden="1" x14ac:dyDescent="0.25"/>
    <row r="131" s="62" customFormat="1" hidden="1" x14ac:dyDescent="0.25"/>
    <row r="132" s="62" customFormat="1" hidden="1" x14ac:dyDescent="0.25"/>
    <row r="133" s="62" customFormat="1" hidden="1" x14ac:dyDescent="0.25"/>
    <row r="134" s="62" customFormat="1" hidden="1" x14ac:dyDescent="0.25"/>
    <row r="135" s="62" customFormat="1" hidden="1" x14ac:dyDescent="0.25"/>
    <row r="136" s="62" customFormat="1" hidden="1" x14ac:dyDescent="0.25"/>
    <row r="137" s="62" customFormat="1" hidden="1" x14ac:dyDescent="0.25"/>
    <row r="138" s="62" customFormat="1" hidden="1" x14ac:dyDescent="0.25"/>
    <row r="139" s="62" customFormat="1" hidden="1" x14ac:dyDescent="0.25"/>
    <row r="140" s="62" customFormat="1" hidden="1" x14ac:dyDescent="0.25"/>
    <row r="141" s="62" customFormat="1" hidden="1" x14ac:dyDescent="0.25"/>
    <row r="142" s="62" customFormat="1" hidden="1" x14ac:dyDescent="0.25"/>
    <row r="143" s="62" customFormat="1" hidden="1" x14ac:dyDescent="0.25"/>
    <row r="144" s="62" customFormat="1" hidden="1" x14ac:dyDescent="0.25"/>
    <row r="145" s="62" customFormat="1" hidden="1" x14ac:dyDescent="0.25"/>
    <row r="146" s="62" customFormat="1" hidden="1" x14ac:dyDescent="0.25"/>
    <row r="147" s="62" customFormat="1" hidden="1" x14ac:dyDescent="0.25"/>
    <row r="148" s="62" customFormat="1" hidden="1" x14ac:dyDescent="0.25"/>
    <row r="149" s="62" customFormat="1" hidden="1" x14ac:dyDescent="0.25"/>
    <row r="150" s="62" customFormat="1" hidden="1" x14ac:dyDescent="0.25"/>
    <row r="151" s="62" customFormat="1" hidden="1" x14ac:dyDescent="0.25"/>
    <row r="152" s="62" customFormat="1" hidden="1" x14ac:dyDescent="0.25"/>
    <row r="153" s="62" customFormat="1" hidden="1" x14ac:dyDescent="0.25"/>
    <row r="154" s="62" customFormat="1" hidden="1" x14ac:dyDescent="0.25"/>
    <row r="155" s="62" customFormat="1" hidden="1" x14ac:dyDescent="0.25"/>
    <row r="156" s="62" customFormat="1" hidden="1" x14ac:dyDescent="0.25"/>
    <row r="157" s="62" customFormat="1" hidden="1" x14ac:dyDescent="0.25"/>
    <row r="158" s="62" customFormat="1" hidden="1" x14ac:dyDescent="0.25"/>
    <row r="159" s="62" customFormat="1" hidden="1" x14ac:dyDescent="0.25"/>
    <row r="160" s="62" customFormat="1" hidden="1" x14ac:dyDescent="0.25"/>
    <row r="161" s="62" customFormat="1" hidden="1" x14ac:dyDescent="0.25"/>
    <row r="162" s="62" customFormat="1" hidden="1" x14ac:dyDescent="0.25"/>
    <row r="163" s="62" customFormat="1" hidden="1" x14ac:dyDescent="0.25"/>
    <row r="164" s="62" customFormat="1" hidden="1" x14ac:dyDescent="0.25"/>
    <row r="165" s="62" customFormat="1" hidden="1" x14ac:dyDescent="0.25"/>
    <row r="166" s="62" customFormat="1" hidden="1" x14ac:dyDescent="0.25"/>
    <row r="167" s="62" customFormat="1" hidden="1" x14ac:dyDescent="0.25"/>
    <row r="168" s="62" customFormat="1" hidden="1" x14ac:dyDescent="0.25"/>
    <row r="169" s="62" customFormat="1" hidden="1" x14ac:dyDescent="0.25"/>
    <row r="170" s="62" customFormat="1" hidden="1" x14ac:dyDescent="0.25"/>
    <row r="171" s="62" customFormat="1" hidden="1" x14ac:dyDescent="0.25"/>
    <row r="172" s="62" customFormat="1" hidden="1" x14ac:dyDescent="0.25"/>
    <row r="173" s="62" customFormat="1" hidden="1" x14ac:dyDescent="0.25"/>
    <row r="174" s="62" customFormat="1" hidden="1" x14ac:dyDescent="0.25"/>
    <row r="175" s="62" customFormat="1" hidden="1" x14ac:dyDescent="0.25"/>
    <row r="176" s="62" customFormat="1" hidden="1" x14ac:dyDescent="0.25"/>
    <row r="177" s="62" customFormat="1" hidden="1" x14ac:dyDescent="0.25"/>
    <row r="178" s="62" customFormat="1" hidden="1" x14ac:dyDescent="0.25"/>
    <row r="179" s="62" customFormat="1" hidden="1" x14ac:dyDescent="0.25"/>
    <row r="180" s="62" customFormat="1" hidden="1" x14ac:dyDescent="0.25"/>
    <row r="181" s="62" customFormat="1" hidden="1" x14ac:dyDescent="0.25"/>
    <row r="182" s="62" customFormat="1" hidden="1" x14ac:dyDescent="0.25"/>
    <row r="183" s="62" customFormat="1" hidden="1" x14ac:dyDescent="0.25"/>
    <row r="184" s="62" customFormat="1" hidden="1" x14ac:dyDescent="0.25"/>
    <row r="185" s="62" customFormat="1" hidden="1" x14ac:dyDescent="0.25"/>
    <row r="186" s="62" customFormat="1" hidden="1" x14ac:dyDescent="0.25"/>
    <row r="187" s="62" customFormat="1" hidden="1" x14ac:dyDescent="0.25"/>
    <row r="188" s="62" customFormat="1" hidden="1" x14ac:dyDescent="0.25"/>
    <row r="189" s="62" customFormat="1" hidden="1" x14ac:dyDescent="0.25"/>
    <row r="190" s="62" customFormat="1" hidden="1" x14ac:dyDescent="0.25"/>
    <row r="191" s="62" customFormat="1" hidden="1" x14ac:dyDescent="0.25"/>
    <row r="192" s="62" customFormat="1" hidden="1" x14ac:dyDescent="0.25"/>
    <row r="193" s="62" customFormat="1" hidden="1" x14ac:dyDescent="0.25"/>
    <row r="194" s="62" customFormat="1" hidden="1" x14ac:dyDescent="0.25"/>
    <row r="195" s="62" customFormat="1" hidden="1" x14ac:dyDescent="0.25"/>
    <row r="196" s="62" customFormat="1" hidden="1" x14ac:dyDescent="0.25"/>
    <row r="197" s="62" customFormat="1" hidden="1" x14ac:dyDescent="0.25"/>
    <row r="198" s="62" customFormat="1" hidden="1" x14ac:dyDescent="0.25"/>
    <row r="199" s="62" customFormat="1" hidden="1" x14ac:dyDescent="0.25"/>
    <row r="200" s="62" customFormat="1" hidden="1" x14ac:dyDescent="0.25"/>
    <row r="201" s="62" customFormat="1" hidden="1" x14ac:dyDescent="0.25"/>
    <row r="202" s="62" customFormat="1" hidden="1" x14ac:dyDescent="0.25"/>
    <row r="203" s="62" customFormat="1" hidden="1" x14ac:dyDescent="0.25"/>
    <row r="204" s="62" customFormat="1" hidden="1" x14ac:dyDescent="0.25"/>
    <row r="205" s="62" customFormat="1" hidden="1" x14ac:dyDescent="0.25"/>
    <row r="206" s="62" customFormat="1" hidden="1" x14ac:dyDescent="0.25"/>
    <row r="207" s="62" customFormat="1" hidden="1" x14ac:dyDescent="0.25"/>
    <row r="208" s="62" customFormat="1" hidden="1" x14ac:dyDescent="0.25"/>
    <row r="209" s="62" customFormat="1" hidden="1" x14ac:dyDescent="0.25"/>
    <row r="210" s="62" customFormat="1" hidden="1" x14ac:dyDescent="0.25"/>
    <row r="211" s="62" customFormat="1" hidden="1" x14ac:dyDescent="0.25"/>
    <row r="212" s="62" customFormat="1" hidden="1" x14ac:dyDescent="0.25"/>
    <row r="213" s="62" customFormat="1" hidden="1" x14ac:dyDescent="0.25"/>
    <row r="214" s="62" customFormat="1" hidden="1" x14ac:dyDescent="0.25"/>
    <row r="215" s="62" customFormat="1" hidden="1" x14ac:dyDescent="0.25"/>
    <row r="216" s="62" customFormat="1" hidden="1" x14ac:dyDescent="0.25"/>
    <row r="217" s="62" customFormat="1" hidden="1" x14ac:dyDescent="0.25"/>
    <row r="218" s="62" customFormat="1" hidden="1" x14ac:dyDescent="0.25"/>
    <row r="219" s="62" customFormat="1" hidden="1" x14ac:dyDescent="0.25"/>
    <row r="220" s="62" customFormat="1" hidden="1" x14ac:dyDescent="0.25"/>
    <row r="221" s="62" customFormat="1" hidden="1" x14ac:dyDescent="0.25"/>
    <row r="222" s="62" customFormat="1" hidden="1" x14ac:dyDescent="0.25"/>
    <row r="223" s="62" customFormat="1" hidden="1" x14ac:dyDescent="0.25"/>
    <row r="224" s="62" customFormat="1" hidden="1" x14ac:dyDescent="0.25"/>
    <row r="225" s="62" customFormat="1" hidden="1" x14ac:dyDescent="0.25"/>
    <row r="226" s="62" customFormat="1" hidden="1" x14ac:dyDescent="0.25"/>
    <row r="227" s="62" customFormat="1" hidden="1" x14ac:dyDescent="0.25"/>
    <row r="228" s="62" customFormat="1" hidden="1" x14ac:dyDescent="0.25"/>
    <row r="229" s="62" customFormat="1" hidden="1" x14ac:dyDescent="0.25"/>
    <row r="230" s="62" customFormat="1" hidden="1" x14ac:dyDescent="0.25"/>
    <row r="231" s="62" customFormat="1" hidden="1" x14ac:dyDescent="0.25"/>
    <row r="232" s="62" customFormat="1" hidden="1" x14ac:dyDescent="0.25"/>
    <row r="233" s="62" customFormat="1" hidden="1" x14ac:dyDescent="0.25"/>
    <row r="234" s="62" customFormat="1" hidden="1" x14ac:dyDescent="0.25"/>
    <row r="235" s="62" customFormat="1" hidden="1" x14ac:dyDescent="0.25"/>
    <row r="236" s="62" customFormat="1" hidden="1" x14ac:dyDescent="0.25"/>
    <row r="237" s="62" customFormat="1" hidden="1" x14ac:dyDescent="0.25"/>
    <row r="238" s="62" customFormat="1" hidden="1" x14ac:dyDescent="0.25"/>
    <row r="239" s="62" customFormat="1" hidden="1" x14ac:dyDescent="0.25"/>
    <row r="240" s="62" customFormat="1" hidden="1" x14ac:dyDescent="0.25"/>
    <row r="241" s="62" customFormat="1" hidden="1" x14ac:dyDescent="0.25"/>
    <row r="242" s="62" customFormat="1" hidden="1" x14ac:dyDescent="0.25"/>
    <row r="243" s="62" customFormat="1" hidden="1" x14ac:dyDescent="0.25"/>
    <row r="244" s="62" customFormat="1" hidden="1" x14ac:dyDescent="0.25"/>
    <row r="245" s="62" customFormat="1" hidden="1" x14ac:dyDescent="0.25"/>
    <row r="246" s="62" customFormat="1" hidden="1" x14ac:dyDescent="0.25"/>
    <row r="247" s="62" customFormat="1" hidden="1" x14ac:dyDescent="0.25"/>
    <row r="248" s="62" customFormat="1" hidden="1" x14ac:dyDescent="0.25"/>
    <row r="249" s="62" customFormat="1" hidden="1" x14ac:dyDescent="0.25"/>
    <row r="250" s="62" customFormat="1" hidden="1" x14ac:dyDescent="0.25"/>
    <row r="251" s="62" customFormat="1" hidden="1" x14ac:dyDescent="0.25"/>
    <row r="252" s="62" customFormat="1" hidden="1" x14ac:dyDescent="0.25"/>
    <row r="253" s="62" customFormat="1" hidden="1" x14ac:dyDescent="0.25"/>
    <row r="254" s="62" customFormat="1" hidden="1" x14ac:dyDescent="0.25"/>
    <row r="255" s="62" customFormat="1" hidden="1" x14ac:dyDescent="0.25"/>
    <row r="256" s="62" customFormat="1" hidden="1" x14ac:dyDescent="0.25"/>
    <row r="257" s="62" customFormat="1" hidden="1" x14ac:dyDescent="0.25"/>
    <row r="258" s="62" customFormat="1" hidden="1" x14ac:dyDescent="0.25"/>
    <row r="259" s="62" customFormat="1" hidden="1" x14ac:dyDescent="0.25"/>
    <row r="260" s="62" customFormat="1" hidden="1" x14ac:dyDescent="0.25"/>
    <row r="261" s="62" customFormat="1" hidden="1" x14ac:dyDescent="0.25"/>
    <row r="262" s="62" customFormat="1" hidden="1" x14ac:dyDescent="0.25"/>
    <row r="263" s="62" customFormat="1" hidden="1" x14ac:dyDescent="0.25"/>
    <row r="264" s="62" customFormat="1" hidden="1" x14ac:dyDescent="0.25"/>
    <row r="265" s="62" customFormat="1" hidden="1" x14ac:dyDescent="0.25"/>
    <row r="266" s="62" customFormat="1" hidden="1" x14ac:dyDescent="0.25"/>
    <row r="267" s="62" customFormat="1" hidden="1" x14ac:dyDescent="0.25"/>
    <row r="268" s="62" customFormat="1" hidden="1" x14ac:dyDescent="0.25"/>
    <row r="269" s="62" customFormat="1" hidden="1" x14ac:dyDescent="0.25"/>
    <row r="270" s="62" customFormat="1" hidden="1" x14ac:dyDescent="0.25"/>
    <row r="271" s="62" customFormat="1" hidden="1" x14ac:dyDescent="0.25"/>
    <row r="272" s="62" customFormat="1" hidden="1" x14ac:dyDescent="0.25"/>
    <row r="273" s="62" customFormat="1" hidden="1" x14ac:dyDescent="0.25"/>
    <row r="274" s="62" customFormat="1" hidden="1" x14ac:dyDescent="0.25"/>
    <row r="275" s="62" customFormat="1" hidden="1" x14ac:dyDescent="0.25"/>
    <row r="276" s="62" customFormat="1" hidden="1" x14ac:dyDescent="0.25"/>
    <row r="277" s="62" customFormat="1" hidden="1" x14ac:dyDescent="0.25"/>
    <row r="278" s="62" customFormat="1" hidden="1" x14ac:dyDescent="0.25"/>
    <row r="279" s="62" customFormat="1" hidden="1" x14ac:dyDescent="0.25"/>
    <row r="280" s="62" customFormat="1" hidden="1" x14ac:dyDescent="0.25"/>
    <row r="281" s="62" customFormat="1" hidden="1" x14ac:dyDescent="0.25"/>
    <row r="282" s="62" customFormat="1" hidden="1" x14ac:dyDescent="0.25"/>
    <row r="283" s="62" customFormat="1" hidden="1" x14ac:dyDescent="0.25"/>
    <row r="284" s="62" customFormat="1" hidden="1" x14ac:dyDescent="0.25"/>
    <row r="285" s="62" customFormat="1" hidden="1" x14ac:dyDescent="0.25"/>
    <row r="286" s="62" customFormat="1" hidden="1" x14ac:dyDescent="0.25"/>
    <row r="287" s="62" customFormat="1" hidden="1" x14ac:dyDescent="0.25"/>
    <row r="288" s="62" customFormat="1" hidden="1" x14ac:dyDescent="0.25"/>
    <row r="289" s="62" customFormat="1" hidden="1" x14ac:dyDescent="0.25"/>
    <row r="290" s="62" customFormat="1" hidden="1" x14ac:dyDescent="0.25"/>
    <row r="291" s="62" customFormat="1" hidden="1" x14ac:dyDescent="0.25"/>
    <row r="292" s="62" customFormat="1" hidden="1" x14ac:dyDescent="0.25"/>
    <row r="293" s="62" customFormat="1" hidden="1" x14ac:dyDescent="0.25"/>
    <row r="294" s="62" customFormat="1" hidden="1" x14ac:dyDescent="0.25"/>
    <row r="295" s="62" customFormat="1" hidden="1" x14ac:dyDescent="0.25"/>
    <row r="296" s="62" customFormat="1" hidden="1" x14ac:dyDescent="0.25"/>
    <row r="297" s="62" customFormat="1" hidden="1" x14ac:dyDescent="0.25"/>
    <row r="298" s="62" customFormat="1" hidden="1" x14ac:dyDescent="0.25"/>
    <row r="299" s="62" customFormat="1" hidden="1" x14ac:dyDescent="0.25"/>
    <row r="300" s="62" customFormat="1" hidden="1" x14ac:dyDescent="0.25"/>
    <row r="301" s="62" customFormat="1" hidden="1" x14ac:dyDescent="0.25"/>
    <row r="302" s="62" customFormat="1" hidden="1" x14ac:dyDescent="0.25"/>
    <row r="303" s="62" customFormat="1" hidden="1" x14ac:dyDescent="0.25"/>
    <row r="304" s="62" customFormat="1" hidden="1" x14ac:dyDescent="0.25"/>
    <row r="305" s="62" customFormat="1" hidden="1" x14ac:dyDescent="0.25"/>
    <row r="306" s="62" customFormat="1" hidden="1" x14ac:dyDescent="0.25"/>
    <row r="307" s="62" customFormat="1" hidden="1" x14ac:dyDescent="0.25"/>
    <row r="308" s="62" customFormat="1" hidden="1" x14ac:dyDescent="0.25"/>
    <row r="309" s="62" customFormat="1" hidden="1" x14ac:dyDescent="0.25"/>
    <row r="310" s="62" customFormat="1" hidden="1" x14ac:dyDescent="0.25"/>
    <row r="311" s="62" customFormat="1" hidden="1" x14ac:dyDescent="0.25"/>
    <row r="312" s="62" customFormat="1" hidden="1" x14ac:dyDescent="0.25"/>
    <row r="313" s="62" customFormat="1" hidden="1" x14ac:dyDescent="0.25"/>
    <row r="314" s="62" customFormat="1" hidden="1" x14ac:dyDescent="0.25"/>
    <row r="315" s="62" customFormat="1" hidden="1" x14ac:dyDescent="0.25"/>
    <row r="316" s="62" customFormat="1" hidden="1" x14ac:dyDescent="0.25"/>
    <row r="317" s="62" customFormat="1" hidden="1" x14ac:dyDescent="0.25"/>
    <row r="318" s="62" customFormat="1" hidden="1" x14ac:dyDescent="0.25"/>
    <row r="319" s="62" customFormat="1" hidden="1" x14ac:dyDescent="0.25"/>
    <row r="320" s="62" customFormat="1" hidden="1" x14ac:dyDescent="0.25"/>
    <row r="321" s="62" customFormat="1" hidden="1" x14ac:dyDescent="0.25"/>
    <row r="322" s="62" customFormat="1" hidden="1" x14ac:dyDescent="0.25"/>
    <row r="323" s="62" customFormat="1" hidden="1" x14ac:dyDescent="0.25"/>
    <row r="324" s="62" customFormat="1" hidden="1" x14ac:dyDescent="0.25"/>
    <row r="325" s="62" customFormat="1" hidden="1" x14ac:dyDescent="0.25"/>
    <row r="326" s="62" customFormat="1" hidden="1" x14ac:dyDescent="0.25"/>
    <row r="327" s="62" customFormat="1" hidden="1" x14ac:dyDescent="0.25"/>
    <row r="328" s="62" customFormat="1" hidden="1" x14ac:dyDescent="0.25"/>
    <row r="329" s="62" customFormat="1" hidden="1" x14ac:dyDescent="0.25"/>
    <row r="330" s="62" customFormat="1" hidden="1" x14ac:dyDescent="0.25"/>
    <row r="331" s="62" customFormat="1" hidden="1" x14ac:dyDescent="0.25"/>
    <row r="332" s="62" customFormat="1" hidden="1" x14ac:dyDescent="0.25"/>
    <row r="333" s="62" customFormat="1" hidden="1" x14ac:dyDescent="0.25"/>
    <row r="334" s="62" customFormat="1" hidden="1" x14ac:dyDescent="0.25"/>
    <row r="335" s="62" customFormat="1" hidden="1" x14ac:dyDescent="0.25"/>
    <row r="336" s="62" customFormat="1" hidden="1" x14ac:dyDescent="0.25"/>
    <row r="337" s="62" customFormat="1" hidden="1" x14ac:dyDescent="0.25"/>
    <row r="338" s="62" customFormat="1" hidden="1" x14ac:dyDescent="0.25"/>
    <row r="339" s="62" customFormat="1" hidden="1" x14ac:dyDescent="0.25"/>
    <row r="340" s="62" customFormat="1" hidden="1" x14ac:dyDescent="0.25"/>
    <row r="341" s="62" customFormat="1" hidden="1" x14ac:dyDescent="0.25"/>
    <row r="342" s="62" customFormat="1" hidden="1" x14ac:dyDescent="0.25"/>
    <row r="343" s="62" customFormat="1" hidden="1" x14ac:dyDescent="0.25"/>
    <row r="344" s="62" customFormat="1" hidden="1" x14ac:dyDescent="0.25"/>
    <row r="345" s="62" customFormat="1" hidden="1" x14ac:dyDescent="0.25"/>
    <row r="346" s="62" customFormat="1" hidden="1" x14ac:dyDescent="0.25"/>
    <row r="347" s="62" customFormat="1" hidden="1" x14ac:dyDescent="0.25"/>
    <row r="348" s="62" customFormat="1" hidden="1" x14ac:dyDescent="0.25"/>
    <row r="349" s="62" customFormat="1" hidden="1" x14ac:dyDescent="0.25"/>
    <row r="350" s="62" customFormat="1" hidden="1" x14ac:dyDescent="0.25"/>
    <row r="351" s="62" customFormat="1" hidden="1" x14ac:dyDescent="0.25"/>
    <row r="352" s="62" customFormat="1" hidden="1" x14ac:dyDescent="0.25"/>
    <row r="353" s="62" customFormat="1" hidden="1" x14ac:dyDescent="0.25"/>
    <row r="354" s="62" customFormat="1" hidden="1" x14ac:dyDescent="0.25"/>
    <row r="355" s="62" customFormat="1" hidden="1" x14ac:dyDescent="0.25"/>
    <row r="356" s="62" customFormat="1" hidden="1" x14ac:dyDescent="0.25"/>
    <row r="357" s="62" customFormat="1" hidden="1" x14ac:dyDescent="0.25"/>
    <row r="358" s="62" customFormat="1" hidden="1" x14ac:dyDescent="0.25"/>
    <row r="359" s="62" customFormat="1" hidden="1" x14ac:dyDescent="0.25"/>
    <row r="360" s="62" customFormat="1" hidden="1" x14ac:dyDescent="0.25"/>
    <row r="361" s="62" customFormat="1" hidden="1" x14ac:dyDescent="0.25"/>
    <row r="362" s="62" customFormat="1" hidden="1" x14ac:dyDescent="0.25"/>
    <row r="363" s="62" customFormat="1" hidden="1" x14ac:dyDescent="0.25"/>
    <row r="364" s="62" customFormat="1" hidden="1" x14ac:dyDescent="0.25"/>
    <row r="365" s="62" customFormat="1" hidden="1" x14ac:dyDescent="0.25"/>
    <row r="366" s="62" customFormat="1" hidden="1" x14ac:dyDescent="0.25"/>
    <row r="367" s="62" customFormat="1" hidden="1" x14ac:dyDescent="0.25"/>
    <row r="368" s="62" customFormat="1" hidden="1" x14ac:dyDescent="0.25"/>
    <row r="369" s="62" customFormat="1" hidden="1" x14ac:dyDescent="0.25"/>
    <row r="370" s="62" customFormat="1" hidden="1" x14ac:dyDescent="0.25"/>
    <row r="371" s="62" customFormat="1" hidden="1" x14ac:dyDescent="0.25"/>
    <row r="372" s="62" customFormat="1" hidden="1" x14ac:dyDescent="0.25"/>
    <row r="373" s="62" customFormat="1" hidden="1" x14ac:dyDescent="0.25"/>
    <row r="374" s="62" customFormat="1" hidden="1" x14ac:dyDescent="0.25"/>
    <row r="375" s="62" customFormat="1" hidden="1" x14ac:dyDescent="0.25"/>
    <row r="376" s="62" customFormat="1" hidden="1" x14ac:dyDescent="0.25"/>
    <row r="377" s="62" customFormat="1" hidden="1" x14ac:dyDescent="0.25"/>
    <row r="378" s="62" customFormat="1" hidden="1" x14ac:dyDescent="0.25"/>
    <row r="379" s="62" customFormat="1" hidden="1" x14ac:dyDescent="0.25"/>
    <row r="380" s="62" customFormat="1" hidden="1" x14ac:dyDescent="0.25"/>
    <row r="381" s="62" customFormat="1" hidden="1" x14ac:dyDescent="0.25"/>
    <row r="382" s="62" customFormat="1" hidden="1" x14ac:dyDescent="0.25"/>
    <row r="383" s="62" customFormat="1" hidden="1" x14ac:dyDescent="0.25"/>
    <row r="384" s="62" customFormat="1" hidden="1" x14ac:dyDescent="0.25"/>
    <row r="385" s="62" customFormat="1" hidden="1" x14ac:dyDescent="0.25"/>
    <row r="386" s="62" customFormat="1" hidden="1" x14ac:dyDescent="0.25"/>
    <row r="387" s="62" customFormat="1" hidden="1" x14ac:dyDescent="0.25"/>
    <row r="388" s="62" customFormat="1" hidden="1" x14ac:dyDescent="0.25"/>
    <row r="389" s="62" customFormat="1" hidden="1" x14ac:dyDescent="0.25"/>
    <row r="390" s="62" customFormat="1" hidden="1" x14ac:dyDescent="0.25"/>
    <row r="391" s="62" customFormat="1" hidden="1" x14ac:dyDescent="0.25"/>
    <row r="392" s="62" customFormat="1" hidden="1" x14ac:dyDescent="0.25"/>
    <row r="393" s="62" customFormat="1" hidden="1" x14ac:dyDescent="0.25"/>
    <row r="394" s="62" customFormat="1" hidden="1" x14ac:dyDescent="0.25"/>
    <row r="395" s="62" customFormat="1" hidden="1" x14ac:dyDescent="0.25"/>
    <row r="396" s="62" customFormat="1" hidden="1" x14ac:dyDescent="0.25"/>
    <row r="397" s="62" customFormat="1" hidden="1" x14ac:dyDescent="0.25"/>
    <row r="398" s="62" customFormat="1" hidden="1" x14ac:dyDescent="0.25"/>
    <row r="399" s="62" customFormat="1" hidden="1" x14ac:dyDescent="0.25"/>
    <row r="400" s="62" customFormat="1" hidden="1" x14ac:dyDescent="0.25"/>
    <row r="401" s="62" customFormat="1" hidden="1" x14ac:dyDescent="0.25"/>
    <row r="402" s="62" customFormat="1" hidden="1" x14ac:dyDescent="0.25"/>
    <row r="403" s="62" customFormat="1" hidden="1" x14ac:dyDescent="0.25"/>
    <row r="404" s="62" customFormat="1" hidden="1" x14ac:dyDescent="0.25"/>
    <row r="405" s="62" customFormat="1" hidden="1" x14ac:dyDescent="0.25"/>
    <row r="406" s="62" customFormat="1" hidden="1" x14ac:dyDescent="0.25"/>
    <row r="407" s="62" customFormat="1" hidden="1" x14ac:dyDescent="0.25"/>
    <row r="408" s="62" customFormat="1" hidden="1" x14ac:dyDescent="0.25"/>
    <row r="409" s="62" customFormat="1" hidden="1" x14ac:dyDescent="0.25"/>
    <row r="410" s="62" customFormat="1" hidden="1" x14ac:dyDescent="0.25"/>
    <row r="411" s="62" customFormat="1" hidden="1" x14ac:dyDescent="0.25"/>
    <row r="412" s="62" customFormat="1" hidden="1" x14ac:dyDescent="0.25"/>
    <row r="413" s="62" customFormat="1" hidden="1" x14ac:dyDescent="0.25"/>
    <row r="414" s="62" customFormat="1" hidden="1" x14ac:dyDescent="0.25"/>
    <row r="415" s="62" customFormat="1" hidden="1" x14ac:dyDescent="0.25"/>
    <row r="416" s="62" customFormat="1" hidden="1" x14ac:dyDescent="0.25"/>
    <row r="417" s="62" customFormat="1" hidden="1" x14ac:dyDescent="0.25"/>
    <row r="418" s="62" customFormat="1" hidden="1" x14ac:dyDescent="0.25"/>
    <row r="419" s="62" customFormat="1" hidden="1" x14ac:dyDescent="0.25"/>
    <row r="420" s="62" customFormat="1" hidden="1" x14ac:dyDescent="0.25"/>
    <row r="421" s="62" customFormat="1" hidden="1" x14ac:dyDescent="0.25"/>
    <row r="422" s="62" customFormat="1" hidden="1" x14ac:dyDescent="0.25"/>
    <row r="423" s="62" customFormat="1" hidden="1" x14ac:dyDescent="0.25"/>
    <row r="424" s="62" customFormat="1" hidden="1" x14ac:dyDescent="0.25"/>
    <row r="425" s="62" customFormat="1" hidden="1" x14ac:dyDescent="0.25"/>
    <row r="426" s="62" customFormat="1" hidden="1" x14ac:dyDescent="0.25"/>
    <row r="427" s="62" customFormat="1" hidden="1" x14ac:dyDescent="0.25"/>
    <row r="428" s="62" customFormat="1" hidden="1" x14ac:dyDescent="0.25"/>
    <row r="429" s="62" customFormat="1" hidden="1" x14ac:dyDescent="0.25"/>
    <row r="430" s="62" customFormat="1" hidden="1" x14ac:dyDescent="0.25"/>
    <row r="431" s="62" customFormat="1" hidden="1" x14ac:dyDescent="0.25"/>
    <row r="432" s="62" customFormat="1" hidden="1" x14ac:dyDescent="0.25"/>
    <row r="433" s="62" customFormat="1" hidden="1" x14ac:dyDescent="0.25"/>
    <row r="434" s="62" customFormat="1" hidden="1" x14ac:dyDescent="0.25"/>
    <row r="435" s="62" customFormat="1" hidden="1" x14ac:dyDescent="0.25"/>
    <row r="436" s="62" customFormat="1" hidden="1" x14ac:dyDescent="0.25"/>
    <row r="437" s="62" customFormat="1" hidden="1" x14ac:dyDescent="0.25"/>
    <row r="438" s="62" customFormat="1" hidden="1" x14ac:dyDescent="0.25"/>
    <row r="439" s="62" customFormat="1" hidden="1" x14ac:dyDescent="0.25"/>
    <row r="440" s="62" customFormat="1" hidden="1" x14ac:dyDescent="0.25"/>
    <row r="441" s="62" customFormat="1" hidden="1" x14ac:dyDescent="0.25"/>
    <row r="442" s="62" customFormat="1" hidden="1" x14ac:dyDescent="0.25"/>
    <row r="443" s="62" customFormat="1" hidden="1" x14ac:dyDescent="0.25"/>
    <row r="444" s="62" customFormat="1" hidden="1" x14ac:dyDescent="0.25"/>
    <row r="445" s="62" customFormat="1" hidden="1" x14ac:dyDescent="0.25"/>
    <row r="446" s="62" customFormat="1" hidden="1" x14ac:dyDescent="0.25"/>
    <row r="447" s="62" customFormat="1" hidden="1" x14ac:dyDescent="0.25"/>
    <row r="448" s="62" customFormat="1" hidden="1" x14ac:dyDescent="0.25"/>
    <row r="449" s="62" customFormat="1" hidden="1" x14ac:dyDescent="0.25"/>
    <row r="450" s="62" customFormat="1" hidden="1" x14ac:dyDescent="0.25"/>
    <row r="451" s="62" customFormat="1" hidden="1" x14ac:dyDescent="0.25"/>
    <row r="452" s="62" customFormat="1" hidden="1" x14ac:dyDescent="0.25"/>
    <row r="453" s="62" customFormat="1" hidden="1" x14ac:dyDescent="0.25"/>
    <row r="454" s="62" customFormat="1" hidden="1" x14ac:dyDescent="0.25"/>
    <row r="455" s="62" customFormat="1" hidden="1" x14ac:dyDescent="0.25"/>
    <row r="456" s="62" customFormat="1" hidden="1" x14ac:dyDescent="0.25"/>
    <row r="457" s="62" customFormat="1" hidden="1" x14ac:dyDescent="0.25"/>
    <row r="458" s="62" customFormat="1" hidden="1" x14ac:dyDescent="0.25"/>
    <row r="459" s="62" customFormat="1" hidden="1" x14ac:dyDescent="0.25"/>
    <row r="460" s="62" customFormat="1" hidden="1" x14ac:dyDescent="0.25"/>
    <row r="461" s="62" customFormat="1" hidden="1" x14ac:dyDescent="0.25"/>
    <row r="462" s="62" customFormat="1" hidden="1" x14ac:dyDescent="0.25"/>
    <row r="463" s="62" customFormat="1" hidden="1" x14ac:dyDescent="0.25"/>
    <row r="464" s="62" customFormat="1" hidden="1" x14ac:dyDescent="0.25"/>
    <row r="465" s="62" customFormat="1" hidden="1" x14ac:dyDescent="0.25"/>
    <row r="466" s="62" customFormat="1" hidden="1" x14ac:dyDescent="0.25"/>
    <row r="467" s="62" customFormat="1" hidden="1" x14ac:dyDescent="0.25"/>
    <row r="468" s="62" customFormat="1" hidden="1" x14ac:dyDescent="0.25"/>
    <row r="469" s="62" customFormat="1" hidden="1" x14ac:dyDescent="0.25"/>
    <row r="470" s="62" customFormat="1" hidden="1" x14ac:dyDescent="0.25"/>
    <row r="471" s="62" customFormat="1" hidden="1" x14ac:dyDescent="0.25"/>
    <row r="472" s="62" customFormat="1" hidden="1" x14ac:dyDescent="0.25"/>
    <row r="473" s="62" customFormat="1" hidden="1" x14ac:dyDescent="0.25"/>
    <row r="474" s="62" customFormat="1" hidden="1" x14ac:dyDescent="0.25"/>
    <row r="475" s="62" customFormat="1" hidden="1" x14ac:dyDescent="0.25"/>
    <row r="476" s="62" customFormat="1" hidden="1" x14ac:dyDescent="0.25"/>
    <row r="477" s="62" customFormat="1" hidden="1" x14ac:dyDescent="0.25"/>
    <row r="478" s="62" customFormat="1" hidden="1" x14ac:dyDescent="0.25"/>
    <row r="479" s="62" customFormat="1" hidden="1" x14ac:dyDescent="0.25"/>
    <row r="480" s="62" customFormat="1" hidden="1" x14ac:dyDescent="0.25"/>
    <row r="481" s="62" customFormat="1" hidden="1" x14ac:dyDescent="0.25"/>
    <row r="482" s="62" customFormat="1" hidden="1" x14ac:dyDescent="0.25"/>
    <row r="483" s="62" customFormat="1" hidden="1" x14ac:dyDescent="0.25"/>
    <row r="484" s="62" customFormat="1" hidden="1" x14ac:dyDescent="0.25"/>
    <row r="485" s="62" customFormat="1" hidden="1" x14ac:dyDescent="0.25"/>
    <row r="486" s="62" customFormat="1" hidden="1" x14ac:dyDescent="0.25"/>
    <row r="487" s="62" customFormat="1" hidden="1" x14ac:dyDescent="0.25"/>
    <row r="488" s="62" customFormat="1" hidden="1" x14ac:dyDescent="0.25"/>
    <row r="489" s="62" customFormat="1" hidden="1" x14ac:dyDescent="0.25"/>
    <row r="490" s="62" customFormat="1" hidden="1" x14ac:dyDescent="0.25"/>
    <row r="491" s="62" customFormat="1" hidden="1" x14ac:dyDescent="0.25"/>
    <row r="492" s="62" customFormat="1" hidden="1" x14ac:dyDescent="0.25"/>
    <row r="493" s="62" customFormat="1" hidden="1" x14ac:dyDescent="0.25"/>
    <row r="494" s="62" customFormat="1" hidden="1" x14ac:dyDescent="0.25"/>
    <row r="495" s="62" customFormat="1" hidden="1" x14ac:dyDescent="0.25"/>
    <row r="496" s="62" customFormat="1" hidden="1" x14ac:dyDescent="0.25"/>
    <row r="497" s="62" customFormat="1" hidden="1" x14ac:dyDescent="0.25"/>
    <row r="498" s="62" customFormat="1" hidden="1" x14ac:dyDescent="0.25"/>
    <row r="499" s="62" customFormat="1" hidden="1" x14ac:dyDescent="0.25"/>
    <row r="500" s="62" customFormat="1" hidden="1" x14ac:dyDescent="0.25"/>
    <row r="501" s="62" customFormat="1" hidden="1" x14ac:dyDescent="0.25"/>
    <row r="502" s="62" customFormat="1" hidden="1" x14ac:dyDescent="0.25"/>
    <row r="503" s="62" customFormat="1" hidden="1" x14ac:dyDescent="0.25"/>
    <row r="504" s="62" customFormat="1" hidden="1" x14ac:dyDescent="0.25"/>
    <row r="505" s="62" customFormat="1" hidden="1" x14ac:dyDescent="0.25"/>
    <row r="506" s="62" customFormat="1" hidden="1" x14ac:dyDescent="0.25"/>
    <row r="507" s="62" customFormat="1" hidden="1" x14ac:dyDescent="0.25"/>
    <row r="508" s="62" customFormat="1" hidden="1" x14ac:dyDescent="0.25"/>
    <row r="509" s="62" customFormat="1" hidden="1" x14ac:dyDescent="0.25"/>
    <row r="510" s="62" customFormat="1" hidden="1" x14ac:dyDescent="0.25"/>
    <row r="511" s="62" customFormat="1" hidden="1" x14ac:dyDescent="0.25"/>
    <row r="512" s="62" customFormat="1" hidden="1" x14ac:dyDescent="0.25"/>
    <row r="513" s="62" customFormat="1" hidden="1" x14ac:dyDescent="0.25"/>
    <row r="514" s="62" customFormat="1" hidden="1" x14ac:dyDescent="0.25"/>
    <row r="515" s="62" customFormat="1" hidden="1" x14ac:dyDescent="0.25"/>
    <row r="516" s="62" customFormat="1" hidden="1" x14ac:dyDescent="0.25"/>
    <row r="517" s="62" customFormat="1" hidden="1" x14ac:dyDescent="0.25"/>
    <row r="518" s="62" customFormat="1" hidden="1" x14ac:dyDescent="0.25"/>
    <row r="519" s="62" customFormat="1" hidden="1" x14ac:dyDescent="0.25"/>
    <row r="520" s="62" customFormat="1" hidden="1" x14ac:dyDescent="0.25"/>
    <row r="521" s="62" customFormat="1" hidden="1" x14ac:dyDescent="0.25"/>
    <row r="522" s="62" customFormat="1" hidden="1" x14ac:dyDescent="0.25"/>
    <row r="523" s="62" customFormat="1" hidden="1" x14ac:dyDescent="0.25"/>
    <row r="524" s="62" customFormat="1" hidden="1" x14ac:dyDescent="0.25"/>
    <row r="525" s="62" customFormat="1" hidden="1" x14ac:dyDescent="0.25"/>
    <row r="526" s="62" customFormat="1" hidden="1" x14ac:dyDescent="0.25"/>
    <row r="527" s="62" customFormat="1" hidden="1" x14ac:dyDescent="0.25"/>
    <row r="528" s="62" customFormat="1" hidden="1" x14ac:dyDescent="0.25"/>
    <row r="529" s="62" customFormat="1" hidden="1" x14ac:dyDescent="0.25"/>
    <row r="530" s="62" customFormat="1" hidden="1" x14ac:dyDescent="0.25"/>
    <row r="531" s="62" customFormat="1" hidden="1" x14ac:dyDescent="0.25"/>
    <row r="532" s="62" customFormat="1" hidden="1" x14ac:dyDescent="0.25"/>
    <row r="533" s="62" customFormat="1" hidden="1" x14ac:dyDescent="0.25"/>
    <row r="534" s="62" customFormat="1" hidden="1" x14ac:dyDescent="0.25"/>
    <row r="535" s="62" customFormat="1" hidden="1" x14ac:dyDescent="0.25"/>
    <row r="536" s="62" customFormat="1" hidden="1" x14ac:dyDescent="0.25"/>
    <row r="537" s="62" customFormat="1" hidden="1" x14ac:dyDescent="0.25"/>
    <row r="538" s="62" customFormat="1" hidden="1" x14ac:dyDescent="0.25"/>
    <row r="539" s="62" customFormat="1" hidden="1" x14ac:dyDescent="0.25"/>
    <row r="540" s="62" customFormat="1" hidden="1" x14ac:dyDescent="0.25"/>
    <row r="541" s="62" customFormat="1" hidden="1" x14ac:dyDescent="0.25"/>
    <row r="542" s="62" customFormat="1" hidden="1" x14ac:dyDescent="0.25"/>
    <row r="543" s="62" customFormat="1" hidden="1" x14ac:dyDescent="0.25"/>
    <row r="544" s="62" customFormat="1" hidden="1" x14ac:dyDescent="0.25"/>
    <row r="545" s="62" customFormat="1" hidden="1" x14ac:dyDescent="0.25"/>
    <row r="546" s="62" customFormat="1" hidden="1" x14ac:dyDescent="0.25"/>
    <row r="547" s="62" customFormat="1" hidden="1" x14ac:dyDescent="0.25"/>
    <row r="548" s="62" customFormat="1" hidden="1" x14ac:dyDescent="0.25"/>
    <row r="549" s="62" customFormat="1" hidden="1" x14ac:dyDescent="0.25"/>
    <row r="550" s="62" customFormat="1" hidden="1" x14ac:dyDescent="0.25"/>
    <row r="551" s="62" customFormat="1" hidden="1" x14ac:dyDescent="0.25"/>
    <row r="552" s="62" customFormat="1" hidden="1" x14ac:dyDescent="0.25"/>
    <row r="553" s="62" customFormat="1" hidden="1" x14ac:dyDescent="0.25"/>
    <row r="554" s="62" customFormat="1" hidden="1" x14ac:dyDescent="0.25"/>
    <row r="555" s="62" customFormat="1" hidden="1" x14ac:dyDescent="0.25"/>
    <row r="556" s="62" customFormat="1" hidden="1" x14ac:dyDescent="0.25"/>
    <row r="557" s="62" customFormat="1" hidden="1" x14ac:dyDescent="0.25"/>
    <row r="558" s="62" customFormat="1" hidden="1" x14ac:dyDescent="0.25"/>
    <row r="559" s="62" customFormat="1" hidden="1" x14ac:dyDescent="0.25"/>
    <row r="560" s="62" customFormat="1" hidden="1" x14ac:dyDescent="0.25"/>
    <row r="561" s="62" customFormat="1" hidden="1" x14ac:dyDescent="0.25"/>
    <row r="562" s="62" customFormat="1" hidden="1" x14ac:dyDescent="0.25"/>
    <row r="563" s="62" customFormat="1" hidden="1" x14ac:dyDescent="0.25"/>
    <row r="564" s="62" customFormat="1" hidden="1" x14ac:dyDescent="0.25"/>
    <row r="565" s="62" customFormat="1" hidden="1" x14ac:dyDescent="0.25"/>
    <row r="566" s="62" customFormat="1" hidden="1" x14ac:dyDescent="0.25"/>
    <row r="567" s="62" customFormat="1" hidden="1" x14ac:dyDescent="0.25"/>
    <row r="568" s="62" customFormat="1" hidden="1" x14ac:dyDescent="0.25"/>
    <row r="569" s="62" customFormat="1" hidden="1" x14ac:dyDescent="0.25"/>
    <row r="570" s="62" customFormat="1" hidden="1" x14ac:dyDescent="0.25"/>
    <row r="571" s="62" customFormat="1" hidden="1" x14ac:dyDescent="0.25"/>
    <row r="572" s="62" customFormat="1" hidden="1" x14ac:dyDescent="0.25"/>
    <row r="573" s="62" customFormat="1" hidden="1" x14ac:dyDescent="0.25"/>
    <row r="574" s="62" customFormat="1" hidden="1" x14ac:dyDescent="0.25"/>
    <row r="575" s="62" customFormat="1" hidden="1" x14ac:dyDescent="0.25"/>
    <row r="576" s="62" customFormat="1" hidden="1" x14ac:dyDescent="0.25"/>
    <row r="577" s="62" customFormat="1" hidden="1" x14ac:dyDescent="0.25"/>
    <row r="578" s="62" customFormat="1" hidden="1" x14ac:dyDescent="0.25"/>
    <row r="579" s="62" customFormat="1" hidden="1" x14ac:dyDescent="0.25"/>
    <row r="580" s="62" customFormat="1" hidden="1" x14ac:dyDescent="0.25"/>
    <row r="581" s="62" customFormat="1" hidden="1" x14ac:dyDescent="0.25"/>
    <row r="582" s="62" customFormat="1" hidden="1" x14ac:dyDescent="0.25"/>
    <row r="583" s="62" customFormat="1" hidden="1" x14ac:dyDescent="0.25"/>
    <row r="584" s="62" customFormat="1" hidden="1" x14ac:dyDescent="0.25"/>
    <row r="585" s="62" customFormat="1" hidden="1" x14ac:dyDescent="0.25"/>
    <row r="586" s="62" customFormat="1" hidden="1" x14ac:dyDescent="0.25"/>
    <row r="587" s="62" customFormat="1" hidden="1" x14ac:dyDescent="0.25"/>
    <row r="588" s="62" customFormat="1" hidden="1" x14ac:dyDescent="0.25"/>
    <row r="589" s="62" customFormat="1" hidden="1" x14ac:dyDescent="0.25"/>
    <row r="590" s="62" customFormat="1" hidden="1" x14ac:dyDescent="0.25"/>
    <row r="591" s="62" customFormat="1" hidden="1" x14ac:dyDescent="0.25"/>
    <row r="592" s="62" customFormat="1" hidden="1" x14ac:dyDescent="0.25"/>
    <row r="593" s="62" customFormat="1" hidden="1" x14ac:dyDescent="0.25"/>
    <row r="594" s="62" customFormat="1" hidden="1" x14ac:dyDescent="0.25"/>
    <row r="595" s="62" customFormat="1" hidden="1" x14ac:dyDescent="0.25"/>
    <row r="596" s="62" customFormat="1" hidden="1" x14ac:dyDescent="0.25"/>
    <row r="597" s="62" customFormat="1" hidden="1" x14ac:dyDescent="0.25"/>
    <row r="598" s="62" customFormat="1" hidden="1" x14ac:dyDescent="0.25"/>
    <row r="599" s="62" customFormat="1" hidden="1" x14ac:dyDescent="0.25"/>
    <row r="600" s="62" customFormat="1" hidden="1" x14ac:dyDescent="0.25"/>
    <row r="601" s="62" customFormat="1" hidden="1" x14ac:dyDescent="0.25"/>
    <row r="602" s="62" customFormat="1" hidden="1" x14ac:dyDescent="0.25"/>
    <row r="603" s="62" customFormat="1" hidden="1" x14ac:dyDescent="0.25"/>
    <row r="604" s="62" customFormat="1" hidden="1" x14ac:dyDescent="0.25"/>
    <row r="605" s="62" customFormat="1" hidden="1" x14ac:dyDescent="0.25"/>
    <row r="606" s="62" customFormat="1" hidden="1" x14ac:dyDescent="0.25"/>
    <row r="607" s="62" customFormat="1" hidden="1" x14ac:dyDescent="0.25"/>
    <row r="608" s="62" customFormat="1" hidden="1" x14ac:dyDescent="0.25"/>
    <row r="609" s="62" customFormat="1" hidden="1" x14ac:dyDescent="0.25"/>
    <row r="610" s="62" customFormat="1" hidden="1" x14ac:dyDescent="0.25"/>
    <row r="611" s="62" customFormat="1" hidden="1" x14ac:dyDescent="0.25"/>
    <row r="612" s="62" customFormat="1" hidden="1" x14ac:dyDescent="0.25"/>
    <row r="613" s="62" customFormat="1" hidden="1" x14ac:dyDescent="0.25"/>
    <row r="614" s="62" customFormat="1" hidden="1" x14ac:dyDescent="0.25"/>
    <row r="615" s="62" customFormat="1" hidden="1" x14ac:dyDescent="0.25"/>
    <row r="616" s="62" customFormat="1" hidden="1" x14ac:dyDescent="0.25"/>
    <row r="617" s="62" customFormat="1" hidden="1" x14ac:dyDescent="0.25"/>
    <row r="618" s="62" customFormat="1" hidden="1" x14ac:dyDescent="0.25"/>
    <row r="619" s="62" customFormat="1" hidden="1" x14ac:dyDescent="0.25"/>
    <row r="620" s="62" customFormat="1" hidden="1" x14ac:dyDescent="0.25"/>
    <row r="621" s="62" customFormat="1" hidden="1" x14ac:dyDescent="0.25"/>
    <row r="622" s="62" customFormat="1" hidden="1" x14ac:dyDescent="0.25"/>
    <row r="623" s="62" customFormat="1" hidden="1" x14ac:dyDescent="0.25"/>
    <row r="624" s="62" customFormat="1" hidden="1" x14ac:dyDescent="0.25"/>
    <row r="625" s="62" customFormat="1" hidden="1" x14ac:dyDescent="0.25"/>
    <row r="626" s="62" customFormat="1" hidden="1" x14ac:dyDescent="0.25"/>
    <row r="627" s="62" customFormat="1" hidden="1" x14ac:dyDescent="0.25"/>
    <row r="628" s="62" customFormat="1" hidden="1" x14ac:dyDescent="0.25"/>
    <row r="629" s="62" customFormat="1" hidden="1" x14ac:dyDescent="0.25"/>
    <row r="630" s="62" customFormat="1" hidden="1" x14ac:dyDescent="0.25"/>
    <row r="631" s="62" customFormat="1" hidden="1" x14ac:dyDescent="0.25"/>
    <row r="632" s="62" customFormat="1" hidden="1" x14ac:dyDescent="0.25"/>
    <row r="633" s="62" customFormat="1" hidden="1" x14ac:dyDescent="0.25"/>
    <row r="634" s="62" customFormat="1" hidden="1" x14ac:dyDescent="0.25"/>
    <row r="635" s="62" customFormat="1" hidden="1" x14ac:dyDescent="0.25"/>
    <row r="636" s="62" customFormat="1" hidden="1" x14ac:dyDescent="0.25"/>
    <row r="637" s="62" customFormat="1" hidden="1" x14ac:dyDescent="0.25"/>
    <row r="638" s="62" customFormat="1" hidden="1" x14ac:dyDescent="0.25"/>
    <row r="639" s="62" customFormat="1" hidden="1" x14ac:dyDescent="0.25"/>
    <row r="640" s="62" customFormat="1" hidden="1" x14ac:dyDescent="0.25"/>
    <row r="641" s="62" customFormat="1" hidden="1" x14ac:dyDescent="0.25"/>
    <row r="642" s="62" customFormat="1" hidden="1" x14ac:dyDescent="0.25"/>
    <row r="643" s="62" customFormat="1" hidden="1" x14ac:dyDescent="0.25"/>
    <row r="644" s="62" customFormat="1" hidden="1" x14ac:dyDescent="0.25"/>
    <row r="645" s="62" customFormat="1" hidden="1" x14ac:dyDescent="0.25"/>
    <row r="646" s="62" customFormat="1" hidden="1" x14ac:dyDescent="0.25"/>
    <row r="647" s="62" customFormat="1" hidden="1" x14ac:dyDescent="0.25"/>
    <row r="648" s="62" customFormat="1" hidden="1" x14ac:dyDescent="0.25"/>
    <row r="649" s="62" customFormat="1" hidden="1" x14ac:dyDescent="0.25"/>
    <row r="650" s="62" customFormat="1" hidden="1" x14ac:dyDescent="0.25"/>
    <row r="651" s="62" customFormat="1" hidden="1" x14ac:dyDescent="0.25"/>
    <row r="652" s="62" customFormat="1" hidden="1" x14ac:dyDescent="0.25"/>
    <row r="653" s="62" customFormat="1" hidden="1" x14ac:dyDescent="0.25"/>
    <row r="654" s="62" customFormat="1" hidden="1" x14ac:dyDescent="0.25"/>
    <row r="655" s="62" customFormat="1" hidden="1" x14ac:dyDescent="0.25"/>
    <row r="656" s="62" customFormat="1" hidden="1" x14ac:dyDescent="0.25"/>
    <row r="657" s="62" customFormat="1" hidden="1" x14ac:dyDescent="0.25"/>
    <row r="658" s="62" customFormat="1" hidden="1" x14ac:dyDescent="0.25"/>
    <row r="659" s="62" customFormat="1" hidden="1" x14ac:dyDescent="0.25"/>
    <row r="660" s="62" customFormat="1" hidden="1" x14ac:dyDescent="0.25"/>
    <row r="661" s="62" customFormat="1" hidden="1" x14ac:dyDescent="0.25"/>
    <row r="662" s="62" customFormat="1" hidden="1" x14ac:dyDescent="0.25"/>
    <row r="663" s="62" customFormat="1" hidden="1" x14ac:dyDescent="0.25"/>
    <row r="664" s="62" customFormat="1" hidden="1" x14ac:dyDescent="0.25"/>
    <row r="665" s="62" customFormat="1" hidden="1" x14ac:dyDescent="0.25"/>
    <row r="666" s="62" customFormat="1" hidden="1" x14ac:dyDescent="0.25"/>
    <row r="667" s="62" customFormat="1" hidden="1" x14ac:dyDescent="0.25"/>
    <row r="668" s="62" customFormat="1" hidden="1" x14ac:dyDescent="0.25"/>
    <row r="669" s="62" customFormat="1" hidden="1" x14ac:dyDescent="0.25"/>
    <row r="670" s="62" customFormat="1" hidden="1" x14ac:dyDescent="0.25"/>
    <row r="671" s="62" customFormat="1" hidden="1" x14ac:dyDescent="0.25"/>
    <row r="672" s="62" customFormat="1" hidden="1" x14ac:dyDescent="0.25"/>
    <row r="673" s="62" customFormat="1" hidden="1" x14ac:dyDescent="0.25"/>
    <row r="674" s="62" customFormat="1" hidden="1" x14ac:dyDescent="0.25"/>
    <row r="675" s="62" customFormat="1" hidden="1" x14ac:dyDescent="0.25"/>
    <row r="676" s="62" customFormat="1" hidden="1" x14ac:dyDescent="0.25"/>
    <row r="677" s="62" customFormat="1" hidden="1" x14ac:dyDescent="0.25"/>
    <row r="678" s="62" customFormat="1" hidden="1" x14ac:dyDescent="0.25"/>
    <row r="679" s="62" customFormat="1" hidden="1" x14ac:dyDescent="0.25"/>
    <row r="680" s="62" customFormat="1" hidden="1" x14ac:dyDescent="0.25"/>
    <row r="681" s="62" customFormat="1" hidden="1" x14ac:dyDescent="0.25"/>
    <row r="682" s="62" customFormat="1" hidden="1" x14ac:dyDescent="0.25"/>
    <row r="683" s="62" customFormat="1" hidden="1" x14ac:dyDescent="0.25"/>
    <row r="684" s="62" customFormat="1" hidden="1" x14ac:dyDescent="0.25"/>
    <row r="685" s="62" customFormat="1" hidden="1" x14ac:dyDescent="0.25"/>
    <row r="686" s="62" customFormat="1" hidden="1" x14ac:dyDescent="0.25"/>
    <row r="687" s="62" customFormat="1" hidden="1" x14ac:dyDescent="0.25"/>
    <row r="688" s="62" customFormat="1" hidden="1" x14ac:dyDescent="0.25"/>
    <row r="689" s="62" customFormat="1" hidden="1" x14ac:dyDescent="0.25"/>
    <row r="690" s="62" customFormat="1" hidden="1" x14ac:dyDescent="0.25"/>
    <row r="691" s="62" customFormat="1" hidden="1" x14ac:dyDescent="0.25"/>
    <row r="692" s="62" customFormat="1" hidden="1" x14ac:dyDescent="0.25"/>
    <row r="693" s="62" customFormat="1" hidden="1" x14ac:dyDescent="0.25"/>
    <row r="694" s="62" customFormat="1" hidden="1" x14ac:dyDescent="0.25"/>
    <row r="695" s="62" customFormat="1" hidden="1" x14ac:dyDescent="0.25"/>
    <row r="696" s="62" customFormat="1" hidden="1" x14ac:dyDescent="0.25"/>
    <row r="697" s="62" customFormat="1" hidden="1" x14ac:dyDescent="0.25"/>
    <row r="698" s="62" customFormat="1" hidden="1" x14ac:dyDescent="0.25"/>
    <row r="699" s="62" customFormat="1" hidden="1" x14ac:dyDescent="0.25"/>
    <row r="700" s="62" customFormat="1" hidden="1" x14ac:dyDescent="0.25"/>
    <row r="701" s="62" customFormat="1" hidden="1" x14ac:dyDescent="0.25"/>
    <row r="702" s="62" customFormat="1" hidden="1" x14ac:dyDescent="0.25"/>
    <row r="703" s="62" customFormat="1" hidden="1" x14ac:dyDescent="0.25"/>
    <row r="704" s="62" customFormat="1" hidden="1" x14ac:dyDescent="0.25"/>
    <row r="705" s="62" customFormat="1" hidden="1" x14ac:dyDescent="0.25"/>
    <row r="706" s="62" customFormat="1" hidden="1" x14ac:dyDescent="0.25"/>
    <row r="707" s="62" customFormat="1" hidden="1" x14ac:dyDescent="0.25"/>
    <row r="708" s="62" customFormat="1" hidden="1" x14ac:dyDescent="0.25"/>
    <row r="709" s="62" customFormat="1" hidden="1" x14ac:dyDescent="0.25"/>
    <row r="710" s="62" customFormat="1" hidden="1" x14ac:dyDescent="0.25"/>
    <row r="711" s="62" customFormat="1" hidden="1" x14ac:dyDescent="0.25"/>
    <row r="712" s="62" customFormat="1" hidden="1" x14ac:dyDescent="0.25"/>
    <row r="713" s="62" customFormat="1" hidden="1" x14ac:dyDescent="0.25"/>
    <row r="714" s="62" customFormat="1" hidden="1" x14ac:dyDescent="0.25"/>
    <row r="715" s="62" customFormat="1" hidden="1" x14ac:dyDescent="0.25"/>
    <row r="716" s="62" customFormat="1" hidden="1" x14ac:dyDescent="0.25"/>
    <row r="717" s="62" customFormat="1" hidden="1" x14ac:dyDescent="0.25"/>
    <row r="718" s="62" customFormat="1" hidden="1" x14ac:dyDescent="0.25"/>
    <row r="719" s="62" customFormat="1" hidden="1" x14ac:dyDescent="0.25"/>
    <row r="720" s="62" customFormat="1" hidden="1" x14ac:dyDescent="0.25"/>
    <row r="721" s="62" customFormat="1" hidden="1" x14ac:dyDescent="0.25"/>
    <row r="722" s="62" customFormat="1" hidden="1" x14ac:dyDescent="0.25"/>
    <row r="723" s="62" customFormat="1" hidden="1" x14ac:dyDescent="0.25"/>
    <row r="724" s="62" customFormat="1" hidden="1" x14ac:dyDescent="0.25"/>
    <row r="725" s="62" customFormat="1" hidden="1" x14ac:dyDescent="0.25"/>
    <row r="726" s="62" customFormat="1" hidden="1" x14ac:dyDescent="0.25"/>
    <row r="727" s="62" customFormat="1" hidden="1" x14ac:dyDescent="0.25"/>
    <row r="728" s="62" customFormat="1" hidden="1" x14ac:dyDescent="0.25"/>
    <row r="729" s="62" customFormat="1" hidden="1" x14ac:dyDescent="0.25"/>
    <row r="730" s="62" customFormat="1" hidden="1" x14ac:dyDescent="0.25"/>
    <row r="731" s="62" customFormat="1" hidden="1" x14ac:dyDescent="0.25"/>
    <row r="732" s="62" customFormat="1" hidden="1" x14ac:dyDescent="0.25"/>
    <row r="733" s="62" customFormat="1" hidden="1" x14ac:dyDescent="0.25"/>
    <row r="734" s="62" customFormat="1" hidden="1" x14ac:dyDescent="0.25"/>
    <row r="735" s="62" customFormat="1" hidden="1" x14ac:dyDescent="0.25"/>
    <row r="736" s="62" customFormat="1" hidden="1" x14ac:dyDescent="0.25"/>
    <row r="737" s="62" customFormat="1" hidden="1" x14ac:dyDescent="0.25"/>
    <row r="738" s="62" customFormat="1" hidden="1" x14ac:dyDescent="0.25"/>
    <row r="739" s="62" customFormat="1" hidden="1" x14ac:dyDescent="0.25"/>
    <row r="740" s="62" customFormat="1" hidden="1" x14ac:dyDescent="0.25"/>
    <row r="741" s="62" customFormat="1" hidden="1" x14ac:dyDescent="0.25"/>
    <row r="742" s="62" customFormat="1" hidden="1" x14ac:dyDescent="0.25"/>
    <row r="743" s="62" customFormat="1" hidden="1" x14ac:dyDescent="0.25"/>
    <row r="744" s="62" customFormat="1" hidden="1" x14ac:dyDescent="0.25"/>
    <row r="745" s="62" customFormat="1" hidden="1" x14ac:dyDescent="0.25"/>
    <row r="746" s="62" customFormat="1" hidden="1" x14ac:dyDescent="0.25"/>
    <row r="747" s="62" customFormat="1" hidden="1" x14ac:dyDescent="0.25"/>
    <row r="748" s="62" customFormat="1" hidden="1" x14ac:dyDescent="0.25"/>
    <row r="749" s="62" customFormat="1" hidden="1" x14ac:dyDescent="0.25"/>
    <row r="750" s="62" customFormat="1" hidden="1" x14ac:dyDescent="0.25"/>
    <row r="751" s="62" customFormat="1" hidden="1" x14ac:dyDescent="0.25"/>
    <row r="752" s="62" customFormat="1" hidden="1" x14ac:dyDescent="0.25"/>
    <row r="753" s="62" customFormat="1" hidden="1" x14ac:dyDescent="0.25"/>
    <row r="754" s="62" customFormat="1" hidden="1" x14ac:dyDescent="0.25"/>
    <row r="755" s="62" customFormat="1" hidden="1" x14ac:dyDescent="0.25"/>
    <row r="756" s="62" customFormat="1" hidden="1" x14ac:dyDescent="0.25"/>
    <row r="757" s="62" customFormat="1" hidden="1" x14ac:dyDescent="0.25"/>
    <row r="758" s="62" customFormat="1" hidden="1" x14ac:dyDescent="0.25"/>
    <row r="759" s="62" customFormat="1" hidden="1" x14ac:dyDescent="0.25"/>
    <row r="760" s="62" customFormat="1" hidden="1" x14ac:dyDescent="0.25"/>
    <row r="761" s="62" customFormat="1" hidden="1" x14ac:dyDescent="0.25"/>
    <row r="762" s="62" customFormat="1" hidden="1" x14ac:dyDescent="0.25"/>
    <row r="763" s="62" customFormat="1" hidden="1" x14ac:dyDescent="0.25"/>
    <row r="764" s="62" customFormat="1" hidden="1" x14ac:dyDescent="0.25"/>
    <row r="765" s="62" customFormat="1" hidden="1" x14ac:dyDescent="0.25"/>
    <row r="766" s="62" customFormat="1" hidden="1" x14ac:dyDescent="0.25"/>
    <row r="767" s="62" customFormat="1" hidden="1" x14ac:dyDescent="0.25"/>
    <row r="768" s="62" customFormat="1" hidden="1" x14ac:dyDescent="0.25"/>
    <row r="769" s="62" customFormat="1" hidden="1" x14ac:dyDescent="0.25"/>
    <row r="770" s="62" customFormat="1" hidden="1" x14ac:dyDescent="0.25"/>
    <row r="771" s="62" customFormat="1" hidden="1" x14ac:dyDescent="0.25"/>
    <row r="772" s="62" customFormat="1" hidden="1" x14ac:dyDescent="0.25"/>
    <row r="773" s="62" customFormat="1" hidden="1" x14ac:dyDescent="0.25"/>
    <row r="774" s="62" customFormat="1" hidden="1" x14ac:dyDescent="0.25"/>
    <row r="775" s="62" customFormat="1" hidden="1" x14ac:dyDescent="0.25"/>
    <row r="776" s="62" customFormat="1" hidden="1" x14ac:dyDescent="0.25"/>
    <row r="777" s="62" customFormat="1" hidden="1" x14ac:dyDescent="0.25"/>
    <row r="778" s="62" customFormat="1" hidden="1" x14ac:dyDescent="0.25"/>
    <row r="779" s="62" customFormat="1" hidden="1" x14ac:dyDescent="0.25"/>
    <row r="780" s="62" customFormat="1" hidden="1" x14ac:dyDescent="0.25"/>
    <row r="781" s="62" customFormat="1" hidden="1" x14ac:dyDescent="0.25"/>
    <row r="782" s="62" customFormat="1" hidden="1" x14ac:dyDescent="0.25"/>
    <row r="783" s="62" customFormat="1" hidden="1" x14ac:dyDescent="0.25"/>
    <row r="784" s="62" customFormat="1" hidden="1" x14ac:dyDescent="0.25"/>
    <row r="785" s="62" customFormat="1" hidden="1" x14ac:dyDescent="0.25"/>
    <row r="786" s="62" customFormat="1" hidden="1" x14ac:dyDescent="0.25"/>
    <row r="787" s="62" customFormat="1" hidden="1" x14ac:dyDescent="0.25"/>
    <row r="788" s="62" customFormat="1" hidden="1" x14ac:dyDescent="0.25"/>
    <row r="789" s="62" customFormat="1" hidden="1" x14ac:dyDescent="0.25"/>
    <row r="790" s="62" customFormat="1" hidden="1" x14ac:dyDescent="0.25"/>
    <row r="791" s="62" customFormat="1" hidden="1" x14ac:dyDescent="0.25"/>
    <row r="792" s="62" customFormat="1" hidden="1" x14ac:dyDescent="0.25"/>
    <row r="793" s="62" customFormat="1" hidden="1" x14ac:dyDescent="0.25"/>
    <row r="794" s="62" customFormat="1" hidden="1" x14ac:dyDescent="0.25"/>
    <row r="795" s="62" customFormat="1" hidden="1" x14ac:dyDescent="0.25"/>
    <row r="796" s="62" customFormat="1" hidden="1" x14ac:dyDescent="0.25"/>
    <row r="797" s="62" customFormat="1" hidden="1" x14ac:dyDescent="0.25"/>
    <row r="798" s="62" customFormat="1" hidden="1" x14ac:dyDescent="0.25"/>
    <row r="799" s="62" customFormat="1" hidden="1" x14ac:dyDescent="0.25"/>
    <row r="800" s="62" customFormat="1" hidden="1" x14ac:dyDescent="0.25"/>
    <row r="801" s="62" customFormat="1" hidden="1" x14ac:dyDescent="0.25"/>
    <row r="802" s="62" customFormat="1" hidden="1" x14ac:dyDescent="0.25"/>
    <row r="803" s="62" customFormat="1" hidden="1" x14ac:dyDescent="0.25"/>
    <row r="804" s="62" customFormat="1" hidden="1" x14ac:dyDescent="0.25"/>
    <row r="805" s="62" customFormat="1" hidden="1" x14ac:dyDescent="0.25"/>
    <row r="806" s="62" customFormat="1" hidden="1" x14ac:dyDescent="0.25"/>
    <row r="807" s="62" customFormat="1" hidden="1" x14ac:dyDescent="0.25"/>
    <row r="808" s="62" customFormat="1" hidden="1" x14ac:dyDescent="0.25"/>
    <row r="809" s="62" customFormat="1" hidden="1" x14ac:dyDescent="0.25"/>
    <row r="810" s="62" customFormat="1" hidden="1" x14ac:dyDescent="0.25"/>
    <row r="811" s="62" customFormat="1" hidden="1" x14ac:dyDescent="0.25"/>
    <row r="812" s="62" customFormat="1" hidden="1" x14ac:dyDescent="0.25"/>
    <row r="813" s="62" customFormat="1" hidden="1" x14ac:dyDescent="0.25"/>
    <row r="814" s="62" customFormat="1" hidden="1" x14ac:dyDescent="0.25"/>
    <row r="815" s="62" customFormat="1" hidden="1" x14ac:dyDescent="0.25"/>
    <row r="816" s="62" customFormat="1" hidden="1" x14ac:dyDescent="0.25"/>
    <row r="817" s="62" customFormat="1" hidden="1" x14ac:dyDescent="0.25"/>
    <row r="818" s="62" customFormat="1" hidden="1" x14ac:dyDescent="0.25"/>
    <row r="819" s="62" customFormat="1" hidden="1" x14ac:dyDescent="0.25"/>
    <row r="820" s="62" customFormat="1" hidden="1" x14ac:dyDescent="0.25"/>
    <row r="821" s="62" customFormat="1" hidden="1" x14ac:dyDescent="0.25"/>
    <row r="822" s="62" customFormat="1" hidden="1" x14ac:dyDescent="0.25"/>
    <row r="823" s="62" customFormat="1" hidden="1" x14ac:dyDescent="0.25"/>
    <row r="824" s="62" customFormat="1" hidden="1" x14ac:dyDescent="0.25"/>
    <row r="825" s="62" customFormat="1" hidden="1" x14ac:dyDescent="0.25"/>
    <row r="826" s="62" customFormat="1" hidden="1" x14ac:dyDescent="0.25"/>
    <row r="827" s="62" customFormat="1" hidden="1" x14ac:dyDescent="0.25"/>
    <row r="828" s="62" customFormat="1" hidden="1" x14ac:dyDescent="0.25"/>
    <row r="829" s="62" customFormat="1" hidden="1" x14ac:dyDescent="0.25"/>
    <row r="830" s="62" customFormat="1" hidden="1" x14ac:dyDescent="0.25"/>
    <row r="831" s="62" customFormat="1" hidden="1" x14ac:dyDescent="0.25"/>
    <row r="832" s="62" customFormat="1" hidden="1" x14ac:dyDescent="0.25"/>
    <row r="833" s="62" customFormat="1" hidden="1" x14ac:dyDescent="0.25"/>
    <row r="834" s="62" customFormat="1" hidden="1" x14ac:dyDescent="0.25"/>
    <row r="835" s="62" customFormat="1" hidden="1" x14ac:dyDescent="0.25"/>
    <row r="836" s="62" customFormat="1" hidden="1" x14ac:dyDescent="0.25"/>
    <row r="837" s="62" customFormat="1" hidden="1" x14ac:dyDescent="0.25"/>
    <row r="838" s="62" customFormat="1" hidden="1" x14ac:dyDescent="0.25"/>
    <row r="839" s="62" customFormat="1" hidden="1" x14ac:dyDescent="0.25"/>
    <row r="840" s="62" customFormat="1" hidden="1" x14ac:dyDescent="0.25"/>
    <row r="841" s="62" customFormat="1" hidden="1" x14ac:dyDescent="0.25"/>
    <row r="842" s="62" customFormat="1" hidden="1" x14ac:dyDescent="0.25"/>
    <row r="843" s="62" customFormat="1" hidden="1" x14ac:dyDescent="0.25"/>
    <row r="844" s="62" customFormat="1" hidden="1" x14ac:dyDescent="0.25"/>
    <row r="845" s="62" customFormat="1" hidden="1" x14ac:dyDescent="0.25"/>
    <row r="846" s="62" customFormat="1" hidden="1" x14ac:dyDescent="0.25"/>
    <row r="847" s="62" customFormat="1" hidden="1" x14ac:dyDescent="0.25"/>
    <row r="848" s="62" customFormat="1" hidden="1" x14ac:dyDescent="0.25"/>
    <row r="849" s="62" customFormat="1" hidden="1" x14ac:dyDescent="0.25"/>
    <row r="850" s="62" customFormat="1" hidden="1" x14ac:dyDescent="0.25"/>
    <row r="851" s="62" customFormat="1" hidden="1" x14ac:dyDescent="0.25"/>
    <row r="852" s="62" customFormat="1" hidden="1" x14ac:dyDescent="0.25"/>
    <row r="853" s="62" customFormat="1" hidden="1" x14ac:dyDescent="0.25"/>
    <row r="854" s="62" customFormat="1" hidden="1" x14ac:dyDescent="0.25"/>
    <row r="855" s="62" customFormat="1" hidden="1" x14ac:dyDescent="0.25"/>
    <row r="856" s="62" customFormat="1" hidden="1" x14ac:dyDescent="0.25"/>
    <row r="857" s="62" customFormat="1" hidden="1" x14ac:dyDescent="0.25"/>
    <row r="858" s="62" customFormat="1" hidden="1" x14ac:dyDescent="0.25"/>
    <row r="859" s="62" customFormat="1" hidden="1" x14ac:dyDescent="0.25"/>
    <row r="860" s="62" customFormat="1" hidden="1" x14ac:dyDescent="0.25"/>
    <row r="861" s="62" customFormat="1" hidden="1" x14ac:dyDescent="0.25"/>
    <row r="862" s="62" customFormat="1" hidden="1" x14ac:dyDescent="0.25"/>
    <row r="863" s="62" customFormat="1" hidden="1" x14ac:dyDescent="0.25"/>
    <row r="864" s="62" customFormat="1" hidden="1" x14ac:dyDescent="0.25"/>
    <row r="865" s="62" customFormat="1" hidden="1" x14ac:dyDescent="0.25"/>
    <row r="866" s="62" customFormat="1" hidden="1" x14ac:dyDescent="0.25"/>
    <row r="867" s="62" customFormat="1" hidden="1" x14ac:dyDescent="0.25"/>
    <row r="868" s="62" customFormat="1" hidden="1" x14ac:dyDescent="0.25"/>
    <row r="869" s="62" customFormat="1" hidden="1" x14ac:dyDescent="0.25"/>
    <row r="870" s="62" customFormat="1" hidden="1" x14ac:dyDescent="0.25"/>
    <row r="871" s="62" customFormat="1" hidden="1" x14ac:dyDescent="0.25"/>
    <row r="872" s="62" customFormat="1" hidden="1" x14ac:dyDescent="0.25"/>
    <row r="873" s="62" customFormat="1" hidden="1" x14ac:dyDescent="0.25"/>
    <row r="874" s="62" customFormat="1" hidden="1" x14ac:dyDescent="0.25"/>
    <row r="875" s="62" customFormat="1" hidden="1" x14ac:dyDescent="0.25"/>
    <row r="876" s="62" customFormat="1" hidden="1" x14ac:dyDescent="0.25"/>
    <row r="877" s="62" customFormat="1" hidden="1" x14ac:dyDescent="0.25"/>
    <row r="878" s="62" customFormat="1" hidden="1" x14ac:dyDescent="0.25"/>
    <row r="879" s="62" customFormat="1" hidden="1" x14ac:dyDescent="0.25"/>
    <row r="880" s="62" customFormat="1" hidden="1" x14ac:dyDescent="0.25"/>
    <row r="881" s="62" customFormat="1" hidden="1" x14ac:dyDescent="0.25"/>
    <row r="882" s="62" customFormat="1" hidden="1" x14ac:dyDescent="0.25"/>
    <row r="883" s="62" customFormat="1" hidden="1" x14ac:dyDescent="0.25"/>
    <row r="884" s="62" customFormat="1" hidden="1" x14ac:dyDescent="0.25"/>
    <row r="885" s="62" customFormat="1" hidden="1" x14ac:dyDescent="0.25"/>
    <row r="886" s="62" customFormat="1" hidden="1" x14ac:dyDescent="0.25"/>
    <row r="887" s="62" customFormat="1" hidden="1" x14ac:dyDescent="0.25"/>
    <row r="888" s="62" customFormat="1" hidden="1" x14ac:dyDescent="0.25"/>
    <row r="889" s="62" customFormat="1" hidden="1" x14ac:dyDescent="0.25"/>
    <row r="890" s="62" customFormat="1" hidden="1" x14ac:dyDescent="0.25"/>
    <row r="891" s="62" customFormat="1" hidden="1" x14ac:dyDescent="0.25"/>
    <row r="892" s="62" customFormat="1" hidden="1" x14ac:dyDescent="0.25"/>
    <row r="893" s="62" customFormat="1" hidden="1" x14ac:dyDescent="0.25"/>
    <row r="894" s="62" customFormat="1" hidden="1" x14ac:dyDescent="0.25"/>
    <row r="895" s="62" customFormat="1" hidden="1" x14ac:dyDescent="0.25"/>
    <row r="896" s="62" customFormat="1" hidden="1" x14ac:dyDescent="0.25"/>
    <row r="897" s="62" customFormat="1" hidden="1" x14ac:dyDescent="0.25"/>
    <row r="898" s="62" customFormat="1" hidden="1" x14ac:dyDescent="0.25"/>
    <row r="899" s="62" customFormat="1" hidden="1" x14ac:dyDescent="0.25"/>
    <row r="900" s="62" customFormat="1" hidden="1" x14ac:dyDescent="0.25"/>
    <row r="901" s="62" customFormat="1" hidden="1" x14ac:dyDescent="0.25"/>
    <row r="902" s="62" customFormat="1" hidden="1" x14ac:dyDescent="0.25"/>
    <row r="903" s="62" customFormat="1" hidden="1" x14ac:dyDescent="0.25"/>
    <row r="904" s="62" customFormat="1" hidden="1" x14ac:dyDescent="0.25"/>
    <row r="905" s="62" customFormat="1" hidden="1" x14ac:dyDescent="0.25"/>
    <row r="906" s="62" customFormat="1" hidden="1" x14ac:dyDescent="0.25"/>
    <row r="907" s="62" customFormat="1" hidden="1" x14ac:dyDescent="0.25"/>
    <row r="908" s="62" customFormat="1" hidden="1" x14ac:dyDescent="0.25"/>
    <row r="909" s="62" customFormat="1" hidden="1" x14ac:dyDescent="0.25"/>
    <row r="910" s="62" customFormat="1" hidden="1" x14ac:dyDescent="0.25"/>
    <row r="911" s="62" customFormat="1" hidden="1" x14ac:dyDescent="0.25"/>
    <row r="912" s="62" customFormat="1" hidden="1" x14ac:dyDescent="0.25"/>
    <row r="913" s="62" customFormat="1" hidden="1" x14ac:dyDescent="0.25"/>
    <row r="914" s="62" customFormat="1" hidden="1" x14ac:dyDescent="0.25"/>
    <row r="915" s="62" customFormat="1" hidden="1" x14ac:dyDescent="0.25"/>
    <row r="916" s="62" customFormat="1" hidden="1" x14ac:dyDescent="0.25"/>
    <row r="917" s="62" customFormat="1" hidden="1" x14ac:dyDescent="0.25"/>
    <row r="918" s="62" customFormat="1" hidden="1" x14ac:dyDescent="0.25"/>
    <row r="919" s="62" customFormat="1" hidden="1" x14ac:dyDescent="0.25"/>
    <row r="920" s="62" customFormat="1" hidden="1" x14ac:dyDescent="0.25"/>
    <row r="921" s="62" customFormat="1" hidden="1" x14ac:dyDescent="0.25"/>
    <row r="922" s="62" customFormat="1" hidden="1" x14ac:dyDescent="0.25"/>
    <row r="923" s="62" customFormat="1" hidden="1" x14ac:dyDescent="0.25"/>
    <row r="924" s="62" customFormat="1" hidden="1" x14ac:dyDescent="0.25"/>
    <row r="925" s="62" customFormat="1" hidden="1" x14ac:dyDescent="0.25"/>
    <row r="926" s="62" customFormat="1" hidden="1" x14ac:dyDescent="0.25"/>
    <row r="927" s="62" customFormat="1" hidden="1" x14ac:dyDescent="0.25"/>
    <row r="928" s="62" customFormat="1" hidden="1" x14ac:dyDescent="0.25"/>
    <row r="929" s="62" customFormat="1" hidden="1" x14ac:dyDescent="0.25"/>
    <row r="930" s="62" customFormat="1" hidden="1" x14ac:dyDescent="0.25"/>
    <row r="931" s="62" customFormat="1" hidden="1" x14ac:dyDescent="0.25"/>
    <row r="932" s="62" customFormat="1" hidden="1" x14ac:dyDescent="0.25"/>
    <row r="933" s="62" customFormat="1" hidden="1" x14ac:dyDescent="0.25"/>
    <row r="934" s="62" customFormat="1" hidden="1" x14ac:dyDescent="0.25"/>
    <row r="935" s="62" customFormat="1" hidden="1" x14ac:dyDescent="0.25"/>
    <row r="936" s="62" customFormat="1" hidden="1" x14ac:dyDescent="0.25"/>
    <row r="937" s="62" customFormat="1" hidden="1" x14ac:dyDescent="0.25"/>
    <row r="938" s="62" customFormat="1" hidden="1" x14ac:dyDescent="0.25"/>
    <row r="939" s="62" customFormat="1" hidden="1" x14ac:dyDescent="0.25"/>
    <row r="940" s="62" customFormat="1" hidden="1" x14ac:dyDescent="0.25"/>
    <row r="941" s="62" customFormat="1" hidden="1" x14ac:dyDescent="0.25"/>
    <row r="942" s="62" customFormat="1" hidden="1" x14ac:dyDescent="0.25"/>
    <row r="943" s="62" customFormat="1" hidden="1" x14ac:dyDescent="0.25"/>
    <row r="944" s="62" customFormat="1" hidden="1" x14ac:dyDescent="0.25"/>
    <row r="945" s="62" customFormat="1" hidden="1" x14ac:dyDescent="0.25"/>
    <row r="946" s="62" customFormat="1" hidden="1" x14ac:dyDescent="0.25"/>
    <row r="947" s="62" customFormat="1" hidden="1" x14ac:dyDescent="0.25"/>
    <row r="948" s="62" customFormat="1" hidden="1" x14ac:dyDescent="0.25"/>
    <row r="949" s="62" customFormat="1" hidden="1" x14ac:dyDescent="0.25"/>
    <row r="950" s="62" customFormat="1" hidden="1" x14ac:dyDescent="0.25"/>
    <row r="951" s="62" customFormat="1" hidden="1" x14ac:dyDescent="0.25"/>
    <row r="952" s="62" customFormat="1" hidden="1" x14ac:dyDescent="0.25"/>
    <row r="953" s="62" customFormat="1" hidden="1" x14ac:dyDescent="0.25"/>
    <row r="954" s="62" customFormat="1" hidden="1" x14ac:dyDescent="0.25"/>
    <row r="955" s="62" customFormat="1" hidden="1" x14ac:dyDescent="0.25"/>
    <row r="956" s="62" customFormat="1" hidden="1" x14ac:dyDescent="0.25"/>
    <row r="957" s="62" customFormat="1" hidden="1" x14ac:dyDescent="0.25"/>
    <row r="958" s="62" customFormat="1" hidden="1" x14ac:dyDescent="0.25"/>
    <row r="959" s="62" customFormat="1" hidden="1" x14ac:dyDescent="0.25"/>
    <row r="960" s="62" customFormat="1" hidden="1" x14ac:dyDescent="0.25"/>
    <row r="961" s="62" customFormat="1" hidden="1" x14ac:dyDescent="0.25"/>
    <row r="962" s="62" customFormat="1" hidden="1" x14ac:dyDescent="0.25"/>
    <row r="963" s="62" customFormat="1" hidden="1" x14ac:dyDescent="0.25"/>
    <row r="964" s="62" customFormat="1" hidden="1" x14ac:dyDescent="0.25"/>
    <row r="965" s="62" customFormat="1" hidden="1" x14ac:dyDescent="0.25"/>
    <row r="966" s="62" customFormat="1" hidden="1" x14ac:dyDescent="0.25"/>
    <row r="967" s="62" customFormat="1" hidden="1" x14ac:dyDescent="0.25"/>
    <row r="968" s="62" customFormat="1" hidden="1" x14ac:dyDescent="0.25"/>
    <row r="969" s="62" customFormat="1" hidden="1" x14ac:dyDescent="0.25"/>
    <row r="970" s="62" customFormat="1" hidden="1" x14ac:dyDescent="0.25"/>
    <row r="971" s="62" customFormat="1" hidden="1" x14ac:dyDescent="0.25"/>
    <row r="972" s="62" customFormat="1" hidden="1" x14ac:dyDescent="0.25"/>
    <row r="973" s="62" customFormat="1" hidden="1" x14ac:dyDescent="0.25"/>
    <row r="974" s="62" customFormat="1" hidden="1" x14ac:dyDescent="0.25"/>
    <row r="975" s="62" customFormat="1" hidden="1" x14ac:dyDescent="0.25"/>
    <row r="976" s="62" customFormat="1" hidden="1" x14ac:dyDescent="0.25"/>
    <row r="977" s="62" customFormat="1" hidden="1" x14ac:dyDescent="0.25"/>
    <row r="978" s="62" customFormat="1" hidden="1" x14ac:dyDescent="0.25"/>
    <row r="979" s="62" customFormat="1" hidden="1" x14ac:dyDescent="0.25"/>
    <row r="980" s="62" customFormat="1" hidden="1" x14ac:dyDescent="0.25"/>
    <row r="981" s="62" customFormat="1" hidden="1" x14ac:dyDescent="0.25"/>
    <row r="982" s="62" customFormat="1" hidden="1" x14ac:dyDescent="0.25"/>
    <row r="983" s="62" customFormat="1" hidden="1" x14ac:dyDescent="0.25"/>
    <row r="984" s="62" customFormat="1" hidden="1" x14ac:dyDescent="0.25"/>
    <row r="985" s="62" customFormat="1" hidden="1" x14ac:dyDescent="0.25"/>
    <row r="986" s="62" customFormat="1" hidden="1" x14ac:dyDescent="0.25"/>
    <row r="987" s="62" customFormat="1" hidden="1" x14ac:dyDescent="0.25"/>
    <row r="988" s="62" customFormat="1" hidden="1" x14ac:dyDescent="0.25"/>
    <row r="989" s="62" customFormat="1" hidden="1" x14ac:dyDescent="0.25"/>
    <row r="990" s="62" customFormat="1" hidden="1" x14ac:dyDescent="0.25"/>
    <row r="991" s="62" customFormat="1" hidden="1" x14ac:dyDescent="0.25"/>
    <row r="992" s="62" customFormat="1" hidden="1" x14ac:dyDescent="0.25"/>
    <row r="993" s="62" customFormat="1" hidden="1" x14ac:dyDescent="0.25"/>
    <row r="994" s="62" customFormat="1" hidden="1" x14ac:dyDescent="0.25"/>
    <row r="995" s="62" customFormat="1" hidden="1" x14ac:dyDescent="0.25"/>
    <row r="996" s="62" customFormat="1" hidden="1" x14ac:dyDescent="0.25"/>
    <row r="997" s="62" customFormat="1" hidden="1" x14ac:dyDescent="0.25"/>
    <row r="998" s="62" customFormat="1" hidden="1" x14ac:dyDescent="0.25"/>
    <row r="999" s="62" customFormat="1" hidden="1" x14ac:dyDescent="0.25"/>
    <row r="1000" s="62" customFormat="1" hidden="1" x14ac:dyDescent="0.25"/>
    <row r="1001" s="62" customFormat="1" hidden="1" x14ac:dyDescent="0.25"/>
    <row r="1002" s="62" customFormat="1" hidden="1" x14ac:dyDescent="0.25"/>
    <row r="1003" s="62" customFormat="1" hidden="1" x14ac:dyDescent="0.25"/>
    <row r="1004" s="62" customFormat="1" hidden="1" x14ac:dyDescent="0.25"/>
    <row r="1005" s="62" customFormat="1" hidden="1" x14ac:dyDescent="0.25"/>
    <row r="1006" s="62" customFormat="1" hidden="1" x14ac:dyDescent="0.25"/>
    <row r="1007" s="62" customFormat="1" hidden="1" x14ac:dyDescent="0.25"/>
    <row r="1008" s="62" customFormat="1" hidden="1" x14ac:dyDescent="0.25"/>
    <row r="1009" s="62" customFormat="1" hidden="1" x14ac:dyDescent="0.25"/>
    <row r="1010" s="62" customFormat="1" hidden="1" x14ac:dyDescent="0.25"/>
    <row r="1011" s="62" customFormat="1" hidden="1" x14ac:dyDescent="0.25"/>
    <row r="1012" s="62" customFormat="1" hidden="1" x14ac:dyDescent="0.25"/>
    <row r="1013" s="62" customFormat="1" hidden="1" x14ac:dyDescent="0.25"/>
    <row r="1014" s="62" customFormat="1" hidden="1" x14ac:dyDescent="0.25"/>
    <row r="1015" s="62" customFormat="1" hidden="1" x14ac:dyDescent="0.25"/>
    <row r="1016" s="62" customFormat="1" hidden="1" x14ac:dyDescent="0.25"/>
    <row r="1017" s="62" customFormat="1" hidden="1" x14ac:dyDescent="0.25"/>
    <row r="1018" s="62" customFormat="1" hidden="1" x14ac:dyDescent="0.25"/>
    <row r="1019" s="62" customFormat="1" hidden="1" x14ac:dyDescent="0.25"/>
    <row r="1020" s="62" customFormat="1" hidden="1" x14ac:dyDescent="0.25"/>
    <row r="1021" s="62" customFormat="1" hidden="1" x14ac:dyDescent="0.25"/>
    <row r="1022" s="62" customFormat="1" hidden="1" x14ac:dyDescent="0.25"/>
    <row r="1023" s="62" customFormat="1" hidden="1" x14ac:dyDescent="0.25"/>
    <row r="1024" s="62" customFormat="1" hidden="1" x14ac:dyDescent="0.25"/>
    <row r="1025" s="62" customFormat="1" hidden="1" x14ac:dyDescent="0.25"/>
    <row r="1026" s="62" customFormat="1" hidden="1" x14ac:dyDescent="0.25"/>
    <row r="1027" s="62" customFormat="1" hidden="1" x14ac:dyDescent="0.25"/>
    <row r="1028" s="62" customFormat="1" hidden="1" x14ac:dyDescent="0.25"/>
    <row r="1029" s="62" customFormat="1" hidden="1" x14ac:dyDescent="0.25"/>
    <row r="1030" s="62" customFormat="1" hidden="1" x14ac:dyDescent="0.25"/>
    <row r="1031" s="62" customFormat="1" hidden="1" x14ac:dyDescent="0.25"/>
    <row r="1032" s="62" customFormat="1" hidden="1" x14ac:dyDescent="0.25"/>
    <row r="1033" s="62" customFormat="1" hidden="1" x14ac:dyDescent="0.25"/>
    <row r="1034" s="62" customFormat="1" hidden="1" x14ac:dyDescent="0.25"/>
    <row r="1035" s="62" customFormat="1" hidden="1" x14ac:dyDescent="0.25"/>
    <row r="1036" s="62" customFormat="1" hidden="1" x14ac:dyDescent="0.25"/>
    <row r="1037" s="62" customFormat="1" hidden="1" x14ac:dyDescent="0.25"/>
    <row r="1038" s="62" customFormat="1" hidden="1" x14ac:dyDescent="0.25"/>
    <row r="1039" s="62" customFormat="1" hidden="1" x14ac:dyDescent="0.25"/>
    <row r="1040" s="62" customFormat="1" hidden="1" x14ac:dyDescent="0.25"/>
    <row r="1041" s="62" customFormat="1" hidden="1" x14ac:dyDescent="0.25"/>
    <row r="1042" s="62" customFormat="1" hidden="1" x14ac:dyDescent="0.25"/>
    <row r="1043" s="62" customFormat="1" hidden="1" x14ac:dyDescent="0.25"/>
    <row r="1044" s="62" customFormat="1" hidden="1" x14ac:dyDescent="0.25"/>
    <row r="1045" s="62" customFormat="1" hidden="1" x14ac:dyDescent="0.25"/>
    <row r="1046" s="62" customFormat="1" hidden="1" x14ac:dyDescent="0.25"/>
    <row r="1047" s="62" customFormat="1" hidden="1" x14ac:dyDescent="0.25"/>
    <row r="1048" s="62" customFormat="1" hidden="1" x14ac:dyDescent="0.25"/>
    <row r="1049" s="62" customFormat="1" hidden="1" x14ac:dyDescent="0.25"/>
    <row r="1050" s="62" customFormat="1" hidden="1" x14ac:dyDescent="0.25"/>
    <row r="1051" s="62" customFormat="1" hidden="1" x14ac:dyDescent="0.25"/>
    <row r="1052" s="62" customFormat="1" hidden="1" x14ac:dyDescent="0.25"/>
    <row r="1053" s="62" customFormat="1" hidden="1" x14ac:dyDescent="0.25"/>
    <row r="1054" s="62" customFormat="1" hidden="1" x14ac:dyDescent="0.25"/>
    <row r="1055" s="62" customFormat="1" hidden="1" x14ac:dyDescent="0.25"/>
    <row r="1056" s="62" customFormat="1" hidden="1" x14ac:dyDescent="0.25"/>
    <row r="1057" s="62" customFormat="1" hidden="1" x14ac:dyDescent="0.25"/>
    <row r="1058" s="62" customFormat="1" hidden="1" x14ac:dyDescent="0.25"/>
    <row r="1059" s="62" customFormat="1" hidden="1" x14ac:dyDescent="0.25"/>
    <row r="1060" s="62" customFormat="1" hidden="1" x14ac:dyDescent="0.25"/>
    <row r="1061" s="62" customFormat="1" hidden="1" x14ac:dyDescent="0.25"/>
    <row r="1062" s="62" customFormat="1" hidden="1" x14ac:dyDescent="0.25"/>
    <row r="1063" s="62" customFormat="1" hidden="1" x14ac:dyDescent="0.25"/>
    <row r="1064" s="62" customFormat="1" hidden="1" x14ac:dyDescent="0.25"/>
    <row r="1065" s="62" customFormat="1" hidden="1" x14ac:dyDescent="0.25"/>
    <row r="1066" s="62" customFormat="1" hidden="1" x14ac:dyDescent="0.25"/>
    <row r="1067" s="62" customFormat="1" hidden="1" x14ac:dyDescent="0.25"/>
    <row r="1068" s="62" customFormat="1" hidden="1" x14ac:dyDescent="0.25"/>
    <row r="1069" s="62" customFormat="1" hidden="1" x14ac:dyDescent="0.25"/>
    <row r="1070" s="62" customFormat="1" hidden="1" x14ac:dyDescent="0.25"/>
    <row r="1071" s="62" customFormat="1" hidden="1" x14ac:dyDescent="0.25"/>
    <row r="1072" s="62" customFormat="1" hidden="1" x14ac:dyDescent="0.25"/>
    <row r="1073" s="62" customFormat="1" hidden="1" x14ac:dyDescent="0.25"/>
    <row r="1074" s="62" customFormat="1" hidden="1" x14ac:dyDescent="0.25"/>
    <row r="1075" s="62" customFormat="1" hidden="1" x14ac:dyDescent="0.25"/>
    <row r="1076" s="62" customFormat="1" hidden="1" x14ac:dyDescent="0.25"/>
    <row r="1077" s="62" customFormat="1" hidden="1" x14ac:dyDescent="0.25"/>
    <row r="1078" s="62" customFormat="1" hidden="1" x14ac:dyDescent="0.25"/>
    <row r="1079" s="62" customFormat="1" hidden="1" x14ac:dyDescent="0.25"/>
    <row r="1080" s="62" customFormat="1" hidden="1" x14ac:dyDescent="0.25"/>
    <row r="1081" s="62" customFormat="1" hidden="1" x14ac:dyDescent="0.25"/>
    <row r="1082" s="62" customFormat="1" hidden="1" x14ac:dyDescent="0.25"/>
    <row r="1083" s="62" customFormat="1" hidden="1" x14ac:dyDescent="0.25"/>
    <row r="1084" s="62" customFormat="1" hidden="1" x14ac:dyDescent="0.25"/>
    <row r="1085" s="62" customFormat="1" hidden="1" x14ac:dyDescent="0.25"/>
    <row r="1086" s="62" customFormat="1" hidden="1" x14ac:dyDescent="0.25"/>
    <row r="1087" s="62" customFormat="1" hidden="1" x14ac:dyDescent="0.25"/>
    <row r="1088" s="62" customFormat="1" hidden="1" x14ac:dyDescent="0.25"/>
    <row r="1089" s="62" customFormat="1" hidden="1" x14ac:dyDescent="0.25"/>
    <row r="1090" s="62" customFormat="1" hidden="1" x14ac:dyDescent="0.25"/>
    <row r="1091" s="62" customFormat="1" hidden="1" x14ac:dyDescent="0.25"/>
    <row r="1092" s="62" customFormat="1" hidden="1" x14ac:dyDescent="0.25"/>
    <row r="1093" s="62" customFormat="1" hidden="1" x14ac:dyDescent="0.25"/>
    <row r="1094" s="62" customFormat="1" hidden="1" x14ac:dyDescent="0.25"/>
    <row r="1095" s="62" customFormat="1" hidden="1" x14ac:dyDescent="0.25"/>
    <row r="1096" s="62" customFormat="1" hidden="1" x14ac:dyDescent="0.25"/>
    <row r="1097" s="62" customFormat="1" hidden="1" x14ac:dyDescent="0.25"/>
    <row r="1098" s="62" customFormat="1" hidden="1" x14ac:dyDescent="0.25"/>
    <row r="1099" s="62" customFormat="1" hidden="1" x14ac:dyDescent="0.25"/>
    <row r="1100" s="62" customFormat="1" hidden="1" x14ac:dyDescent="0.25"/>
    <row r="1101" s="62" customFormat="1" hidden="1" x14ac:dyDescent="0.25"/>
    <row r="1102" s="62" customFormat="1" hidden="1" x14ac:dyDescent="0.25"/>
    <row r="1103" s="62" customFormat="1" hidden="1" x14ac:dyDescent="0.25"/>
    <row r="1104" s="62" customFormat="1" hidden="1" x14ac:dyDescent="0.25"/>
    <row r="1105" s="62" customFormat="1" hidden="1" x14ac:dyDescent="0.25"/>
    <row r="1106" s="62" customFormat="1" hidden="1" x14ac:dyDescent="0.25"/>
    <row r="1107" s="62" customFormat="1" hidden="1" x14ac:dyDescent="0.25"/>
    <row r="1108" s="62" customFormat="1" hidden="1" x14ac:dyDescent="0.25"/>
    <row r="1109" s="62" customFormat="1" hidden="1" x14ac:dyDescent="0.25"/>
    <row r="1110" s="62" customFormat="1" hidden="1" x14ac:dyDescent="0.25"/>
    <row r="1111" s="62" customFormat="1" hidden="1" x14ac:dyDescent="0.25"/>
    <row r="1112" s="62" customFormat="1" hidden="1" x14ac:dyDescent="0.25"/>
    <row r="1113" s="62" customFormat="1" hidden="1" x14ac:dyDescent="0.25"/>
    <row r="1114" s="62" customFormat="1" hidden="1" x14ac:dyDescent="0.25"/>
    <row r="1115" s="62" customFormat="1" hidden="1" x14ac:dyDescent="0.25"/>
    <row r="1116" s="62" customFormat="1" hidden="1" x14ac:dyDescent="0.25"/>
    <row r="1117" s="62" customFormat="1" hidden="1" x14ac:dyDescent="0.25"/>
    <row r="1118" s="62" customFormat="1" hidden="1" x14ac:dyDescent="0.25"/>
    <row r="1119" s="62" customFormat="1" hidden="1" x14ac:dyDescent="0.25"/>
    <row r="1120" s="62" customFormat="1" hidden="1" x14ac:dyDescent="0.25"/>
    <row r="1121" s="62" customFormat="1" hidden="1" x14ac:dyDescent="0.25"/>
    <row r="1122" s="62" customFormat="1" hidden="1" x14ac:dyDescent="0.25"/>
    <row r="1123" s="62" customFormat="1" hidden="1" x14ac:dyDescent="0.25"/>
    <row r="1124" s="62" customFormat="1" hidden="1" x14ac:dyDescent="0.25"/>
    <row r="1125" s="62" customFormat="1" hidden="1" x14ac:dyDescent="0.25"/>
    <row r="1126" s="62" customFormat="1" hidden="1" x14ac:dyDescent="0.25"/>
    <row r="1127" s="62" customFormat="1" hidden="1" x14ac:dyDescent="0.25"/>
    <row r="1128" s="62" customFormat="1" hidden="1" x14ac:dyDescent="0.25"/>
    <row r="1129" s="62" customFormat="1" hidden="1" x14ac:dyDescent="0.25"/>
    <row r="1130" s="62" customFormat="1" hidden="1" x14ac:dyDescent="0.25"/>
    <row r="1131" s="62" customFormat="1" hidden="1" x14ac:dyDescent="0.25"/>
    <row r="1132" s="62" customFormat="1" hidden="1" x14ac:dyDescent="0.25"/>
    <row r="1133" s="62" customFormat="1" hidden="1" x14ac:dyDescent="0.25"/>
    <row r="1134" s="62" customFormat="1" hidden="1" x14ac:dyDescent="0.25"/>
    <row r="1135" s="62" customFormat="1" hidden="1" x14ac:dyDescent="0.25"/>
    <row r="1136" s="62" customFormat="1" hidden="1" x14ac:dyDescent="0.25"/>
    <row r="1137" s="62" customFormat="1" hidden="1" x14ac:dyDescent="0.25"/>
    <row r="1138" s="62" customFormat="1" hidden="1" x14ac:dyDescent="0.25"/>
    <row r="1139" s="62" customFormat="1" hidden="1" x14ac:dyDescent="0.25"/>
    <row r="1140" s="62" customFormat="1" hidden="1" x14ac:dyDescent="0.25"/>
    <row r="1141" s="62" customFormat="1" hidden="1" x14ac:dyDescent="0.25"/>
    <row r="1142" s="62" customFormat="1" hidden="1" x14ac:dyDescent="0.25"/>
    <row r="1143" s="62" customFormat="1" hidden="1" x14ac:dyDescent="0.25"/>
    <row r="1144" s="62" customFormat="1" hidden="1" x14ac:dyDescent="0.25"/>
    <row r="1145" s="62" customFormat="1" hidden="1" x14ac:dyDescent="0.25"/>
    <row r="1146" s="62" customFormat="1" hidden="1" x14ac:dyDescent="0.25"/>
    <row r="1147" s="62" customFormat="1" hidden="1" x14ac:dyDescent="0.25"/>
    <row r="1148" s="62" customFormat="1" hidden="1" x14ac:dyDescent="0.25"/>
    <row r="1149" s="62" customFormat="1" hidden="1" x14ac:dyDescent="0.25"/>
    <row r="1150" s="62" customFormat="1" hidden="1" x14ac:dyDescent="0.25"/>
    <row r="1151" s="62" customFormat="1" hidden="1" x14ac:dyDescent="0.25"/>
    <row r="1152" s="62" customFormat="1" hidden="1" x14ac:dyDescent="0.25"/>
    <row r="1153" s="62" customFormat="1" hidden="1" x14ac:dyDescent="0.25"/>
    <row r="1154" s="62" customFormat="1" hidden="1" x14ac:dyDescent="0.25"/>
    <row r="1155" s="62" customFormat="1" hidden="1" x14ac:dyDescent="0.25"/>
    <row r="1156" s="62" customFormat="1" hidden="1" x14ac:dyDescent="0.25"/>
    <row r="1157" s="62" customFormat="1" hidden="1" x14ac:dyDescent="0.25"/>
    <row r="1158" s="62" customFormat="1" hidden="1" x14ac:dyDescent="0.25"/>
    <row r="1159" s="62" customFormat="1" hidden="1" x14ac:dyDescent="0.25"/>
    <row r="1160" s="62" customFormat="1" hidden="1" x14ac:dyDescent="0.25"/>
    <row r="1161" s="62" customFormat="1" hidden="1" x14ac:dyDescent="0.25"/>
    <row r="1162" s="62" customFormat="1" hidden="1" x14ac:dyDescent="0.25"/>
    <row r="1163" s="62" customFormat="1" hidden="1" x14ac:dyDescent="0.25"/>
    <row r="1164" s="62" customFormat="1" hidden="1" x14ac:dyDescent="0.25"/>
    <row r="1165" s="62" customFormat="1" hidden="1" x14ac:dyDescent="0.25"/>
    <row r="1166" s="62" customFormat="1" hidden="1" x14ac:dyDescent="0.25"/>
    <row r="1167" s="62" customFormat="1" hidden="1" x14ac:dyDescent="0.25"/>
    <row r="1168" s="62" customFormat="1" hidden="1" x14ac:dyDescent="0.25"/>
    <row r="1169" s="62" customFormat="1" hidden="1" x14ac:dyDescent="0.25"/>
    <row r="1170" s="62" customFormat="1" hidden="1" x14ac:dyDescent="0.25"/>
    <row r="1171" s="62" customFormat="1" hidden="1" x14ac:dyDescent="0.25"/>
    <row r="1172" s="62" customFormat="1" hidden="1" x14ac:dyDescent="0.25"/>
    <row r="1173" s="62" customFormat="1" hidden="1" x14ac:dyDescent="0.25"/>
    <row r="1174" s="62" customFormat="1" hidden="1" x14ac:dyDescent="0.25"/>
    <row r="1175" s="62" customFormat="1" hidden="1" x14ac:dyDescent="0.25"/>
    <row r="1176" s="62" customFormat="1" hidden="1" x14ac:dyDescent="0.25"/>
    <row r="1177" s="62" customFormat="1" hidden="1" x14ac:dyDescent="0.25"/>
    <row r="1178" s="62" customFormat="1" hidden="1" x14ac:dyDescent="0.25"/>
    <row r="1179" s="62" customFormat="1" hidden="1" x14ac:dyDescent="0.25"/>
    <row r="1180" s="62" customFormat="1" hidden="1" x14ac:dyDescent="0.25"/>
    <row r="1181" s="62" customFormat="1" hidden="1" x14ac:dyDescent="0.25"/>
    <row r="1182" s="62" customFormat="1" hidden="1" x14ac:dyDescent="0.25"/>
    <row r="1183" s="62" customFormat="1" hidden="1" x14ac:dyDescent="0.25"/>
    <row r="1184" s="62" customFormat="1" hidden="1" x14ac:dyDescent="0.25"/>
    <row r="1185" s="62" customFormat="1" hidden="1" x14ac:dyDescent="0.25"/>
    <row r="1186" s="62" customFormat="1" hidden="1" x14ac:dyDescent="0.25"/>
    <row r="1187" s="62" customFormat="1" hidden="1" x14ac:dyDescent="0.25"/>
    <row r="1188" s="62" customFormat="1" hidden="1" x14ac:dyDescent="0.25"/>
    <row r="1189" s="62" customFormat="1" hidden="1" x14ac:dyDescent="0.25"/>
    <row r="1190" s="62" customFormat="1" hidden="1" x14ac:dyDescent="0.25"/>
    <row r="1191" s="62" customFormat="1" hidden="1" x14ac:dyDescent="0.25"/>
    <row r="1192" s="62" customFormat="1" hidden="1" x14ac:dyDescent="0.25"/>
    <row r="1193" s="62" customFormat="1" hidden="1" x14ac:dyDescent="0.25"/>
    <row r="1194" s="62" customFormat="1" hidden="1" x14ac:dyDescent="0.25"/>
    <row r="1195" s="62" customFormat="1" hidden="1" x14ac:dyDescent="0.25"/>
    <row r="1196" s="62" customFormat="1" hidden="1" x14ac:dyDescent="0.25"/>
    <row r="1197" s="62" customFormat="1" hidden="1" x14ac:dyDescent="0.25"/>
    <row r="1198" s="62" customFormat="1" hidden="1" x14ac:dyDescent="0.25"/>
    <row r="1199" s="62" customFormat="1" hidden="1" x14ac:dyDescent="0.25"/>
    <row r="1200" s="62" customFormat="1" hidden="1" x14ac:dyDescent="0.25"/>
    <row r="1201" s="62" customFormat="1" hidden="1" x14ac:dyDescent="0.25"/>
    <row r="1202" s="62" customFormat="1" hidden="1" x14ac:dyDescent="0.25"/>
    <row r="1203" s="62" customFormat="1" hidden="1" x14ac:dyDescent="0.25"/>
    <row r="1204" s="62" customFormat="1" hidden="1" x14ac:dyDescent="0.25"/>
    <row r="1205" s="62" customFormat="1" hidden="1" x14ac:dyDescent="0.25"/>
    <row r="1206" s="62" customFormat="1" hidden="1" x14ac:dyDescent="0.25"/>
    <row r="1207" s="62" customFormat="1" hidden="1" x14ac:dyDescent="0.25"/>
    <row r="1208" s="62" customFormat="1" hidden="1" x14ac:dyDescent="0.25"/>
    <row r="1209" s="62" customFormat="1" hidden="1" x14ac:dyDescent="0.25"/>
    <row r="1210" s="62" customFormat="1" hidden="1" x14ac:dyDescent="0.25"/>
    <row r="1211" s="62" customFormat="1" hidden="1" x14ac:dyDescent="0.25"/>
    <row r="1212" s="62" customFormat="1" hidden="1" x14ac:dyDescent="0.25"/>
    <row r="1213" s="62" customFormat="1" hidden="1" x14ac:dyDescent="0.25"/>
    <row r="1214" s="62" customFormat="1" hidden="1" x14ac:dyDescent="0.25"/>
    <row r="1215" s="62" customFormat="1" hidden="1" x14ac:dyDescent="0.25"/>
    <row r="1216" s="62" customFormat="1" hidden="1" x14ac:dyDescent="0.25"/>
    <row r="1217" s="62" customFormat="1" hidden="1" x14ac:dyDescent="0.25"/>
    <row r="1218" s="62" customFormat="1" hidden="1" x14ac:dyDescent="0.25"/>
    <row r="1219" s="62" customFormat="1" hidden="1" x14ac:dyDescent="0.25"/>
    <row r="1220" s="62" customFormat="1" hidden="1" x14ac:dyDescent="0.25"/>
    <row r="1221" s="62" customFormat="1" hidden="1" x14ac:dyDescent="0.25"/>
    <row r="1222" s="62" customFormat="1" hidden="1" x14ac:dyDescent="0.25"/>
    <row r="1223" s="62" customFormat="1" hidden="1" x14ac:dyDescent="0.25"/>
    <row r="1224" s="62" customFormat="1" hidden="1" x14ac:dyDescent="0.25"/>
    <row r="1225" s="62" customFormat="1" hidden="1" x14ac:dyDescent="0.25"/>
    <row r="1226" s="62" customFormat="1" hidden="1" x14ac:dyDescent="0.25"/>
    <row r="1227" s="62" customFormat="1" hidden="1" x14ac:dyDescent="0.25"/>
    <row r="1228" s="62" customFormat="1" hidden="1" x14ac:dyDescent="0.25"/>
    <row r="1229" s="62" customFormat="1" hidden="1" x14ac:dyDescent="0.25"/>
    <row r="1230" s="62" customFormat="1" hidden="1" x14ac:dyDescent="0.25"/>
    <row r="1231" s="62" customFormat="1" hidden="1" x14ac:dyDescent="0.25"/>
    <row r="1232" s="62" customFormat="1" hidden="1" x14ac:dyDescent="0.25"/>
    <row r="1233" s="62" customFormat="1" hidden="1" x14ac:dyDescent="0.25"/>
    <row r="1234" s="62" customFormat="1" hidden="1" x14ac:dyDescent="0.25"/>
    <row r="1235" s="62" customFormat="1" hidden="1" x14ac:dyDescent="0.25"/>
    <row r="1236" s="62" customFormat="1" hidden="1" x14ac:dyDescent="0.25"/>
    <row r="1237" s="62" customFormat="1" hidden="1" x14ac:dyDescent="0.25"/>
    <row r="1238" s="62" customFormat="1" hidden="1" x14ac:dyDescent="0.25"/>
    <row r="1239" s="62" customFormat="1" hidden="1" x14ac:dyDescent="0.25"/>
    <row r="1240" s="62" customFormat="1" hidden="1" x14ac:dyDescent="0.25"/>
    <row r="1241" s="62" customFormat="1" hidden="1" x14ac:dyDescent="0.25"/>
    <row r="1242" s="62" customFormat="1" hidden="1" x14ac:dyDescent="0.25"/>
    <row r="1243" s="62" customFormat="1" hidden="1" x14ac:dyDescent="0.25"/>
    <row r="1244" s="62" customFormat="1" hidden="1" x14ac:dyDescent="0.25"/>
    <row r="1245" s="62" customFormat="1" hidden="1" x14ac:dyDescent="0.25"/>
    <row r="1246" s="62" customFormat="1" hidden="1" x14ac:dyDescent="0.25"/>
    <row r="1247" s="62" customFormat="1" hidden="1" x14ac:dyDescent="0.25"/>
    <row r="1248" s="62" customFormat="1" hidden="1" x14ac:dyDescent="0.25"/>
    <row r="1249" s="62" customFormat="1" hidden="1" x14ac:dyDescent="0.25"/>
    <row r="1250" s="62" customFormat="1" hidden="1" x14ac:dyDescent="0.25"/>
    <row r="1251" s="62" customFormat="1" hidden="1" x14ac:dyDescent="0.25"/>
    <row r="1252" s="62" customFormat="1" hidden="1" x14ac:dyDescent="0.25"/>
    <row r="1253" s="62" customFormat="1" hidden="1" x14ac:dyDescent="0.25"/>
    <row r="1254" s="62" customFormat="1" hidden="1" x14ac:dyDescent="0.25"/>
    <row r="1255" s="62" customFormat="1" hidden="1" x14ac:dyDescent="0.25"/>
    <row r="1256" s="62" customFormat="1" hidden="1" x14ac:dyDescent="0.25"/>
    <row r="1257" s="62" customFormat="1" hidden="1" x14ac:dyDescent="0.25"/>
    <row r="1258" s="62" customFormat="1" hidden="1" x14ac:dyDescent="0.25"/>
    <row r="1259" s="62" customFormat="1" hidden="1" x14ac:dyDescent="0.25"/>
    <row r="1260" s="62" customFormat="1" hidden="1" x14ac:dyDescent="0.25"/>
    <row r="1261" s="62" customFormat="1" hidden="1" x14ac:dyDescent="0.25"/>
    <row r="1262" s="62" customFormat="1" hidden="1" x14ac:dyDescent="0.25"/>
    <row r="1263" s="62" customFormat="1" hidden="1" x14ac:dyDescent="0.25"/>
    <row r="1264" s="62" customFormat="1" hidden="1" x14ac:dyDescent="0.25"/>
    <row r="1265" s="62" customFormat="1" hidden="1" x14ac:dyDescent="0.25"/>
    <row r="1266" s="62" customFormat="1" hidden="1" x14ac:dyDescent="0.25"/>
    <row r="1267" s="62" customFormat="1" hidden="1" x14ac:dyDescent="0.25"/>
    <row r="1268" s="62" customFormat="1" hidden="1" x14ac:dyDescent="0.25"/>
    <row r="1269" s="62" customFormat="1" hidden="1" x14ac:dyDescent="0.25"/>
    <row r="1270" s="62" customFormat="1" hidden="1" x14ac:dyDescent="0.25"/>
    <row r="1271" s="62" customFormat="1" hidden="1" x14ac:dyDescent="0.25"/>
    <row r="1272" s="62" customFormat="1" hidden="1" x14ac:dyDescent="0.25"/>
    <row r="1273" s="62" customFormat="1" hidden="1" x14ac:dyDescent="0.25"/>
    <row r="1274" s="62" customFormat="1" hidden="1" x14ac:dyDescent="0.25"/>
    <row r="1275" s="62" customFormat="1" hidden="1" x14ac:dyDescent="0.25"/>
    <row r="1276" s="62" customFormat="1" hidden="1" x14ac:dyDescent="0.25"/>
    <row r="1277" s="62" customFormat="1" hidden="1" x14ac:dyDescent="0.25"/>
    <row r="1278" s="62" customFormat="1" hidden="1" x14ac:dyDescent="0.25"/>
    <row r="1279" s="62" customFormat="1" hidden="1" x14ac:dyDescent="0.25"/>
    <row r="1280" s="62" customFormat="1" hidden="1" x14ac:dyDescent="0.25"/>
    <row r="1281" s="62" customFormat="1" hidden="1" x14ac:dyDescent="0.25"/>
    <row r="1282" s="62" customFormat="1" hidden="1" x14ac:dyDescent="0.25"/>
    <row r="1283" s="62" customFormat="1" hidden="1" x14ac:dyDescent="0.25"/>
    <row r="1284" s="62" customFormat="1" hidden="1" x14ac:dyDescent="0.25"/>
    <row r="1285" s="62" customFormat="1" hidden="1" x14ac:dyDescent="0.25"/>
    <row r="1286" s="62" customFormat="1" hidden="1" x14ac:dyDescent="0.25"/>
    <row r="1287" s="62" customFormat="1" hidden="1" x14ac:dyDescent="0.25"/>
    <row r="1288" s="62" customFormat="1" hidden="1" x14ac:dyDescent="0.25"/>
    <row r="1289" s="62" customFormat="1" hidden="1" x14ac:dyDescent="0.25"/>
    <row r="1290" s="62" customFormat="1" hidden="1" x14ac:dyDescent="0.25"/>
    <row r="1291" s="62" customFormat="1" hidden="1" x14ac:dyDescent="0.25"/>
    <row r="1292" s="62" customFormat="1" hidden="1" x14ac:dyDescent="0.25"/>
    <row r="1293" s="62" customFormat="1" hidden="1" x14ac:dyDescent="0.25"/>
    <row r="1294" s="62" customFormat="1" hidden="1" x14ac:dyDescent="0.25"/>
    <row r="1295" s="62" customFormat="1" hidden="1" x14ac:dyDescent="0.25"/>
    <row r="1296" s="62" customFormat="1" hidden="1" x14ac:dyDescent="0.25"/>
    <row r="1297" s="62" customFormat="1" hidden="1" x14ac:dyDescent="0.25"/>
    <row r="1298" s="62" customFormat="1" hidden="1" x14ac:dyDescent="0.25"/>
    <row r="1299" s="62" customFormat="1" hidden="1" x14ac:dyDescent="0.25"/>
    <row r="1300" s="62" customFormat="1" hidden="1" x14ac:dyDescent="0.25"/>
    <row r="1301" s="62" customFormat="1" hidden="1" x14ac:dyDescent="0.25"/>
    <row r="1302" s="62" customFormat="1" hidden="1" x14ac:dyDescent="0.25"/>
    <row r="1303" s="62" customFormat="1" hidden="1" x14ac:dyDescent="0.25"/>
    <row r="1304" s="62" customFormat="1" hidden="1" x14ac:dyDescent="0.25"/>
    <row r="1305" s="62" customFormat="1" hidden="1" x14ac:dyDescent="0.25"/>
    <row r="1306" s="62" customFormat="1" hidden="1" x14ac:dyDescent="0.25"/>
    <row r="1307" s="62" customFormat="1" hidden="1" x14ac:dyDescent="0.25"/>
    <row r="1308" s="62" customFormat="1" hidden="1" x14ac:dyDescent="0.25"/>
    <row r="1309" s="62" customFormat="1" hidden="1" x14ac:dyDescent="0.25"/>
    <row r="1310" s="62" customFormat="1" hidden="1" x14ac:dyDescent="0.25"/>
    <row r="1311" s="62" customFormat="1" hidden="1" x14ac:dyDescent="0.25"/>
    <row r="1312" s="62" customFormat="1" hidden="1" x14ac:dyDescent="0.25"/>
    <row r="1313" s="62" customFormat="1" hidden="1" x14ac:dyDescent="0.25"/>
    <row r="1314" s="62" customFormat="1" hidden="1" x14ac:dyDescent="0.25"/>
    <row r="1315" s="62" customFormat="1" hidden="1" x14ac:dyDescent="0.25"/>
    <row r="1316" s="62" customFormat="1" hidden="1" x14ac:dyDescent="0.25"/>
    <row r="1317" s="62" customFormat="1" hidden="1" x14ac:dyDescent="0.25"/>
    <row r="1318" s="62" customFormat="1" hidden="1" x14ac:dyDescent="0.25"/>
    <row r="1319" s="62" customFormat="1" hidden="1" x14ac:dyDescent="0.25"/>
    <row r="1320" s="62" customFormat="1" hidden="1" x14ac:dyDescent="0.25"/>
    <row r="1321" s="62" customFormat="1" hidden="1" x14ac:dyDescent="0.25"/>
    <row r="1322" s="62" customFormat="1" hidden="1" x14ac:dyDescent="0.25"/>
    <row r="1323" s="62" customFormat="1" hidden="1" x14ac:dyDescent="0.25"/>
    <row r="1324" s="62" customFormat="1" hidden="1" x14ac:dyDescent="0.25"/>
    <row r="1325" s="62" customFormat="1" hidden="1" x14ac:dyDescent="0.25"/>
    <row r="1326" s="62" customFormat="1" hidden="1" x14ac:dyDescent="0.25"/>
    <row r="1327" s="62" customFormat="1" hidden="1" x14ac:dyDescent="0.25"/>
    <row r="1328" s="62" customFormat="1" hidden="1" x14ac:dyDescent="0.25"/>
    <row r="1329" s="62" customFormat="1" hidden="1" x14ac:dyDescent="0.25"/>
    <row r="1330" s="62" customFormat="1" hidden="1" x14ac:dyDescent="0.25"/>
    <row r="1331" s="62" customFormat="1" hidden="1" x14ac:dyDescent="0.25"/>
    <row r="1332" s="62" customFormat="1" hidden="1" x14ac:dyDescent="0.25"/>
    <row r="1333" s="62" customFormat="1" hidden="1" x14ac:dyDescent="0.25"/>
    <row r="1334" s="62" customFormat="1" hidden="1" x14ac:dyDescent="0.25"/>
    <row r="1335" s="62" customFormat="1" hidden="1" x14ac:dyDescent="0.25"/>
    <row r="1336" s="62" customFormat="1" hidden="1" x14ac:dyDescent="0.25"/>
    <row r="1337" s="62" customFormat="1" hidden="1" x14ac:dyDescent="0.25"/>
    <row r="1338" s="62" customFormat="1" hidden="1" x14ac:dyDescent="0.25"/>
    <row r="1339" s="62" customFormat="1" hidden="1" x14ac:dyDescent="0.25"/>
    <row r="1340" s="62" customFormat="1" hidden="1" x14ac:dyDescent="0.25"/>
    <row r="1341" s="62" customFormat="1" hidden="1" x14ac:dyDescent="0.25"/>
    <row r="1342" s="62" customFormat="1" hidden="1" x14ac:dyDescent="0.25"/>
    <row r="1343" s="62" customFormat="1" hidden="1" x14ac:dyDescent="0.25"/>
    <row r="1344" s="62" customFormat="1" hidden="1" x14ac:dyDescent="0.25"/>
    <row r="1345" s="62" customFormat="1" hidden="1" x14ac:dyDescent="0.25"/>
    <row r="1346" s="62" customFormat="1" hidden="1" x14ac:dyDescent="0.25"/>
    <row r="1347" s="62" customFormat="1" hidden="1" x14ac:dyDescent="0.25"/>
    <row r="1348" s="62" customFormat="1" hidden="1" x14ac:dyDescent="0.25"/>
    <row r="1349" s="62" customFormat="1" hidden="1" x14ac:dyDescent="0.25"/>
    <row r="1350" s="62" customFormat="1" hidden="1" x14ac:dyDescent="0.25"/>
    <row r="1351" s="62" customFormat="1" hidden="1" x14ac:dyDescent="0.25"/>
    <row r="1352" s="62" customFormat="1" hidden="1" x14ac:dyDescent="0.25"/>
    <row r="1353" s="62" customFormat="1" hidden="1" x14ac:dyDescent="0.25"/>
    <row r="1354" s="62" customFormat="1" hidden="1" x14ac:dyDescent="0.25"/>
    <row r="1355" s="62" customFormat="1" hidden="1" x14ac:dyDescent="0.25"/>
    <row r="1356" s="62" customFormat="1" hidden="1" x14ac:dyDescent="0.25"/>
    <row r="1357" s="62" customFormat="1" hidden="1" x14ac:dyDescent="0.25"/>
    <row r="1358" s="62" customFormat="1" hidden="1" x14ac:dyDescent="0.25"/>
    <row r="1359" s="62" customFormat="1" hidden="1" x14ac:dyDescent="0.25"/>
    <row r="1360" s="62" customFormat="1" hidden="1" x14ac:dyDescent="0.25"/>
    <row r="1361" s="62" customFormat="1" hidden="1" x14ac:dyDescent="0.25"/>
    <row r="1362" s="62" customFormat="1" hidden="1" x14ac:dyDescent="0.25"/>
    <row r="1363" s="62" customFormat="1" hidden="1" x14ac:dyDescent="0.25"/>
    <row r="1364" s="62" customFormat="1" hidden="1" x14ac:dyDescent="0.25"/>
    <row r="1365" s="62" customFormat="1" hidden="1" x14ac:dyDescent="0.25"/>
    <row r="1366" s="62" customFormat="1" hidden="1" x14ac:dyDescent="0.25"/>
    <row r="1367" s="62" customFormat="1" hidden="1" x14ac:dyDescent="0.25"/>
    <row r="1368" s="62" customFormat="1" hidden="1" x14ac:dyDescent="0.25"/>
    <row r="1369" s="62" customFormat="1" hidden="1" x14ac:dyDescent="0.25"/>
    <row r="1370" s="62" customFormat="1" hidden="1" x14ac:dyDescent="0.25"/>
    <row r="1371" s="62" customFormat="1" hidden="1" x14ac:dyDescent="0.25"/>
    <row r="1372" s="62" customFormat="1" hidden="1" x14ac:dyDescent="0.25"/>
    <row r="1373" s="62" customFormat="1" hidden="1" x14ac:dyDescent="0.25"/>
    <row r="1374" s="62" customFormat="1" hidden="1" x14ac:dyDescent="0.25"/>
    <row r="1375" s="62" customFormat="1" hidden="1" x14ac:dyDescent="0.25"/>
    <row r="1376" s="62" customFormat="1" hidden="1" x14ac:dyDescent="0.25"/>
    <row r="1377" s="62" customFormat="1" hidden="1" x14ac:dyDescent="0.25"/>
    <row r="1378" s="62" customFormat="1" hidden="1" x14ac:dyDescent="0.25"/>
    <row r="1379" s="62" customFormat="1" hidden="1" x14ac:dyDescent="0.25"/>
    <row r="1380" s="62" customFormat="1" hidden="1" x14ac:dyDescent="0.25"/>
    <row r="1381" s="62" customFormat="1" hidden="1" x14ac:dyDescent="0.25"/>
    <row r="1382" s="62" customFormat="1" hidden="1" x14ac:dyDescent="0.25"/>
    <row r="1383" s="62" customFormat="1" hidden="1" x14ac:dyDescent="0.25"/>
    <row r="1384" s="62" customFormat="1" hidden="1" x14ac:dyDescent="0.25"/>
    <row r="1385" s="62" customFormat="1" hidden="1" x14ac:dyDescent="0.25"/>
    <row r="1386" s="62" customFormat="1" hidden="1" x14ac:dyDescent="0.25"/>
    <row r="1387" s="62" customFormat="1" hidden="1" x14ac:dyDescent="0.25"/>
    <row r="1388" s="62" customFormat="1" hidden="1" x14ac:dyDescent="0.25"/>
    <row r="1389" s="62" customFormat="1" hidden="1" x14ac:dyDescent="0.25"/>
    <row r="1390" s="62" customFormat="1" hidden="1" x14ac:dyDescent="0.25"/>
    <row r="1391" s="62" customFormat="1" hidden="1" x14ac:dyDescent="0.25"/>
    <row r="1392" s="62" customFormat="1" hidden="1" x14ac:dyDescent="0.25"/>
    <row r="1393" s="62" customFormat="1" hidden="1" x14ac:dyDescent="0.25"/>
    <row r="1394" s="62" customFormat="1" hidden="1" x14ac:dyDescent="0.25"/>
    <row r="1395" s="62" customFormat="1" hidden="1" x14ac:dyDescent="0.25"/>
    <row r="1396" s="62" customFormat="1" hidden="1" x14ac:dyDescent="0.25"/>
    <row r="1397" s="62" customFormat="1" hidden="1" x14ac:dyDescent="0.25"/>
    <row r="1398" s="62" customFormat="1" hidden="1" x14ac:dyDescent="0.25"/>
    <row r="1399" s="62" customFormat="1" hidden="1" x14ac:dyDescent="0.25"/>
    <row r="1400" s="62" customFormat="1" hidden="1" x14ac:dyDescent="0.25"/>
    <row r="1401" s="62" customFormat="1" hidden="1" x14ac:dyDescent="0.25"/>
    <row r="1402" s="62" customFormat="1" hidden="1" x14ac:dyDescent="0.25"/>
    <row r="1403" s="62" customFormat="1" hidden="1" x14ac:dyDescent="0.25"/>
    <row r="1404" s="62" customFormat="1" hidden="1" x14ac:dyDescent="0.25"/>
    <row r="1405" s="62" customFormat="1" hidden="1" x14ac:dyDescent="0.25"/>
    <row r="1406" s="62" customFormat="1" hidden="1" x14ac:dyDescent="0.25"/>
    <row r="1407" s="62" customFormat="1" hidden="1" x14ac:dyDescent="0.25"/>
    <row r="1408" s="62" customFormat="1" hidden="1" x14ac:dyDescent="0.25"/>
    <row r="1409" s="62" customFormat="1" hidden="1" x14ac:dyDescent="0.25"/>
    <row r="1410" s="62" customFormat="1" hidden="1" x14ac:dyDescent="0.25"/>
    <row r="1411" s="62" customFormat="1" hidden="1" x14ac:dyDescent="0.25"/>
    <row r="1412" s="62" customFormat="1" hidden="1" x14ac:dyDescent="0.25"/>
    <row r="1413" s="62" customFormat="1" hidden="1" x14ac:dyDescent="0.25"/>
    <row r="1414" s="62" customFormat="1" hidden="1" x14ac:dyDescent="0.25"/>
    <row r="1415" s="62" customFormat="1" hidden="1" x14ac:dyDescent="0.25"/>
    <row r="1416" s="62" customFormat="1" hidden="1" x14ac:dyDescent="0.25"/>
    <row r="1417" s="62" customFormat="1" hidden="1" x14ac:dyDescent="0.25"/>
    <row r="1418" s="62" customFormat="1" hidden="1" x14ac:dyDescent="0.25"/>
    <row r="1419" s="62" customFormat="1" hidden="1" x14ac:dyDescent="0.25"/>
    <row r="1420" s="62" customFormat="1" hidden="1" x14ac:dyDescent="0.25"/>
    <row r="1421" s="62" customFormat="1" hidden="1" x14ac:dyDescent="0.25"/>
    <row r="1422" s="62" customFormat="1" hidden="1" x14ac:dyDescent="0.25"/>
    <row r="1423" s="62" customFormat="1" hidden="1" x14ac:dyDescent="0.25"/>
    <row r="1424" s="62" customFormat="1" hidden="1" x14ac:dyDescent="0.25"/>
    <row r="1425" s="62" customFormat="1" hidden="1" x14ac:dyDescent="0.25"/>
    <row r="1426" s="62" customFormat="1" hidden="1" x14ac:dyDescent="0.25"/>
    <row r="1427" s="62" customFormat="1" hidden="1" x14ac:dyDescent="0.25"/>
    <row r="1428" s="62" customFormat="1" hidden="1" x14ac:dyDescent="0.25"/>
    <row r="1429" s="62" customFormat="1" hidden="1" x14ac:dyDescent="0.25"/>
    <row r="1430" s="62" customFormat="1" hidden="1" x14ac:dyDescent="0.25"/>
    <row r="1431" s="62" customFormat="1" hidden="1" x14ac:dyDescent="0.25"/>
    <row r="1432" s="62" customFormat="1" hidden="1" x14ac:dyDescent="0.25"/>
    <row r="1433" s="62" customFormat="1" hidden="1" x14ac:dyDescent="0.25"/>
    <row r="1434" s="62" customFormat="1" hidden="1" x14ac:dyDescent="0.25"/>
    <row r="1435" s="62" customFormat="1" hidden="1" x14ac:dyDescent="0.25"/>
    <row r="1436" s="62" customFormat="1" hidden="1" x14ac:dyDescent="0.25"/>
    <row r="1437" s="62" customFormat="1" hidden="1" x14ac:dyDescent="0.25"/>
    <row r="1438" s="62" customFormat="1" hidden="1" x14ac:dyDescent="0.25"/>
    <row r="1439" s="62" customFormat="1" hidden="1" x14ac:dyDescent="0.25"/>
    <row r="1440" s="62" customFormat="1" hidden="1" x14ac:dyDescent="0.25"/>
    <row r="1441" s="62" customFormat="1" hidden="1" x14ac:dyDescent="0.25"/>
    <row r="1442" s="62" customFormat="1" hidden="1" x14ac:dyDescent="0.25"/>
    <row r="1443" s="62" customFormat="1" hidden="1" x14ac:dyDescent="0.25"/>
    <row r="1444" s="62" customFormat="1" hidden="1" x14ac:dyDescent="0.25"/>
    <row r="1445" s="62" customFormat="1" hidden="1" x14ac:dyDescent="0.25"/>
    <row r="1446" s="62" customFormat="1" hidden="1" x14ac:dyDescent="0.25"/>
    <row r="1447" s="62" customFormat="1" hidden="1" x14ac:dyDescent="0.25"/>
    <row r="1448" s="62" customFormat="1" hidden="1" x14ac:dyDescent="0.25"/>
    <row r="1449" s="62" customFormat="1" hidden="1" x14ac:dyDescent="0.25"/>
    <row r="1450" s="62" customFormat="1" hidden="1" x14ac:dyDescent="0.25"/>
    <row r="1451" s="62" customFormat="1" hidden="1" x14ac:dyDescent="0.25"/>
    <row r="1452" s="62" customFormat="1" hidden="1" x14ac:dyDescent="0.25"/>
    <row r="1453" s="62" customFormat="1" hidden="1" x14ac:dyDescent="0.25"/>
    <row r="1454" s="62" customFormat="1" hidden="1" x14ac:dyDescent="0.25"/>
    <row r="1455" s="62" customFormat="1" hidden="1" x14ac:dyDescent="0.25"/>
    <row r="1456" s="62" customFormat="1" hidden="1" x14ac:dyDescent="0.25"/>
    <row r="1457" s="62" customFormat="1" hidden="1" x14ac:dyDescent="0.25"/>
    <row r="1458" s="62" customFormat="1" hidden="1" x14ac:dyDescent="0.25"/>
    <row r="1459" s="62" customFormat="1" hidden="1" x14ac:dyDescent="0.25"/>
    <row r="1460" s="62" customFormat="1" hidden="1" x14ac:dyDescent="0.25"/>
    <row r="1461" s="62" customFormat="1" hidden="1" x14ac:dyDescent="0.25"/>
    <row r="1462" s="62" customFormat="1" hidden="1" x14ac:dyDescent="0.25"/>
    <row r="1463" s="62" customFormat="1" hidden="1" x14ac:dyDescent="0.25"/>
    <row r="1464" s="62" customFormat="1" hidden="1" x14ac:dyDescent="0.25"/>
    <row r="1465" s="62" customFormat="1" hidden="1" x14ac:dyDescent="0.25"/>
    <row r="1466" s="62" customFormat="1" hidden="1" x14ac:dyDescent="0.25"/>
    <row r="1467" s="62" customFormat="1" hidden="1" x14ac:dyDescent="0.25"/>
    <row r="1468" s="62" customFormat="1" hidden="1" x14ac:dyDescent="0.25"/>
    <row r="1469" s="62" customFormat="1" hidden="1" x14ac:dyDescent="0.25"/>
    <row r="1470" s="62" customFormat="1" hidden="1" x14ac:dyDescent="0.25"/>
    <row r="1471" s="62" customFormat="1" hidden="1" x14ac:dyDescent="0.25"/>
    <row r="1472" s="62" customFormat="1" hidden="1" x14ac:dyDescent="0.25"/>
    <row r="1473" s="62" customFormat="1" hidden="1" x14ac:dyDescent="0.25"/>
    <row r="1474" s="62" customFormat="1" hidden="1" x14ac:dyDescent="0.25"/>
    <row r="1475" s="62" customFormat="1" hidden="1" x14ac:dyDescent="0.25"/>
    <row r="1476" s="62" customFormat="1" hidden="1" x14ac:dyDescent="0.25"/>
    <row r="1477" s="62" customFormat="1" hidden="1" x14ac:dyDescent="0.25"/>
    <row r="1478" s="62" customFormat="1" hidden="1" x14ac:dyDescent="0.25"/>
    <row r="1479" s="62" customFormat="1" hidden="1" x14ac:dyDescent="0.25"/>
    <row r="1480" s="62" customFormat="1" hidden="1" x14ac:dyDescent="0.25"/>
    <row r="1481" s="62" customFormat="1" hidden="1" x14ac:dyDescent="0.25"/>
    <row r="1482" s="62" customFormat="1" hidden="1" x14ac:dyDescent="0.25"/>
    <row r="1483" s="62" customFormat="1" hidden="1" x14ac:dyDescent="0.25"/>
    <row r="1484" s="62" customFormat="1" hidden="1" x14ac:dyDescent="0.25"/>
    <row r="1485" s="62" customFormat="1" hidden="1" x14ac:dyDescent="0.25"/>
    <row r="1486" s="62" customFormat="1" hidden="1" x14ac:dyDescent="0.25"/>
    <row r="1487" s="62" customFormat="1" hidden="1" x14ac:dyDescent="0.25"/>
    <row r="1488" s="62" customFormat="1" hidden="1" x14ac:dyDescent="0.25"/>
    <row r="1489" s="62" customFormat="1" hidden="1" x14ac:dyDescent="0.25"/>
    <row r="1490" s="62" customFormat="1" hidden="1" x14ac:dyDescent="0.25"/>
    <row r="1491" s="62" customFormat="1" hidden="1" x14ac:dyDescent="0.25"/>
    <row r="1492" s="62" customFormat="1" hidden="1" x14ac:dyDescent="0.25"/>
    <row r="1493" s="62" customFormat="1" hidden="1" x14ac:dyDescent="0.25"/>
    <row r="1494" s="62" customFormat="1" hidden="1" x14ac:dyDescent="0.25"/>
    <row r="1495" s="62" customFormat="1" hidden="1" x14ac:dyDescent="0.25"/>
    <row r="1496" s="62" customFormat="1" hidden="1" x14ac:dyDescent="0.25"/>
    <row r="1497" s="62" customFormat="1" hidden="1" x14ac:dyDescent="0.25"/>
    <row r="1498" s="62" customFormat="1" hidden="1" x14ac:dyDescent="0.25"/>
    <row r="1499" s="62" customFormat="1" hidden="1" x14ac:dyDescent="0.25"/>
    <row r="1500" s="62" customFormat="1" hidden="1" x14ac:dyDescent="0.25"/>
    <row r="1501" s="62" customFormat="1" hidden="1" x14ac:dyDescent="0.25"/>
    <row r="1502" s="62" customFormat="1" hidden="1" x14ac:dyDescent="0.25"/>
    <row r="1503" s="62" customFormat="1" hidden="1" x14ac:dyDescent="0.25"/>
    <row r="1504" s="62" customFormat="1" hidden="1" x14ac:dyDescent="0.25"/>
    <row r="1505" s="62" customFormat="1" hidden="1" x14ac:dyDescent="0.25"/>
    <row r="1506" s="62" customFormat="1" hidden="1" x14ac:dyDescent="0.25"/>
    <row r="1507" s="62" customFormat="1" hidden="1" x14ac:dyDescent="0.25"/>
    <row r="1508" s="62" customFormat="1" hidden="1" x14ac:dyDescent="0.25"/>
    <row r="1509" s="62" customFormat="1" hidden="1" x14ac:dyDescent="0.25"/>
    <row r="1510" s="62" customFormat="1" hidden="1" x14ac:dyDescent="0.25"/>
    <row r="1511" s="62" customFormat="1" hidden="1" x14ac:dyDescent="0.25"/>
    <row r="1512" s="62" customFormat="1" hidden="1" x14ac:dyDescent="0.25"/>
    <row r="1513" s="62" customFormat="1" hidden="1" x14ac:dyDescent="0.25"/>
    <row r="1514" s="62" customFormat="1" hidden="1" x14ac:dyDescent="0.25"/>
    <row r="1515" s="62" customFormat="1" hidden="1" x14ac:dyDescent="0.25"/>
    <row r="1516" s="62" customFormat="1" hidden="1" x14ac:dyDescent="0.25"/>
    <row r="1517" s="62" customFormat="1" hidden="1" x14ac:dyDescent="0.25"/>
    <row r="1518" s="62" customFormat="1" hidden="1" x14ac:dyDescent="0.25"/>
    <row r="1519" s="62" customFormat="1" hidden="1" x14ac:dyDescent="0.25"/>
    <row r="1520" s="62" customFormat="1" hidden="1" x14ac:dyDescent="0.25"/>
    <row r="1521" s="62" customFormat="1" hidden="1" x14ac:dyDescent="0.25"/>
    <row r="1522" s="62" customFormat="1" hidden="1" x14ac:dyDescent="0.25"/>
    <row r="1523" s="62" customFormat="1" hidden="1" x14ac:dyDescent="0.25"/>
    <row r="1524" s="62" customFormat="1" hidden="1" x14ac:dyDescent="0.25"/>
    <row r="1525" s="62" customFormat="1" hidden="1" x14ac:dyDescent="0.25"/>
    <row r="1526" s="62" customFormat="1" hidden="1" x14ac:dyDescent="0.25"/>
    <row r="1527" s="62" customFormat="1" hidden="1" x14ac:dyDescent="0.25"/>
    <row r="1528" s="62" customFormat="1" hidden="1" x14ac:dyDescent="0.25"/>
    <row r="1529" s="62" customFormat="1" hidden="1" x14ac:dyDescent="0.25"/>
    <row r="1530" s="62" customFormat="1" hidden="1" x14ac:dyDescent="0.25"/>
    <row r="1531" s="62" customFormat="1" hidden="1" x14ac:dyDescent="0.25"/>
    <row r="1532" s="62" customFormat="1" hidden="1" x14ac:dyDescent="0.25"/>
    <row r="1533" s="62" customFormat="1" hidden="1" x14ac:dyDescent="0.25"/>
    <row r="1534" s="62" customFormat="1" hidden="1" x14ac:dyDescent="0.25"/>
    <row r="1535" s="62" customFormat="1" hidden="1" x14ac:dyDescent="0.25"/>
    <row r="1536" s="62" customFormat="1" hidden="1" x14ac:dyDescent="0.25"/>
    <row r="1537" s="62" customFormat="1" hidden="1" x14ac:dyDescent="0.25"/>
    <row r="1538" s="62" customFormat="1" hidden="1" x14ac:dyDescent="0.25"/>
    <row r="1539" s="62" customFormat="1" hidden="1" x14ac:dyDescent="0.25"/>
    <row r="1540" s="62" customFormat="1" hidden="1" x14ac:dyDescent="0.25"/>
    <row r="1541" s="62" customFormat="1" hidden="1" x14ac:dyDescent="0.25"/>
    <row r="1542" s="62" customFormat="1" hidden="1" x14ac:dyDescent="0.25"/>
    <row r="1543" s="62" customFormat="1" hidden="1" x14ac:dyDescent="0.25"/>
    <row r="1544" s="62" customFormat="1" hidden="1" x14ac:dyDescent="0.25"/>
    <row r="1545" s="62" customFormat="1" hidden="1" x14ac:dyDescent="0.25"/>
    <row r="1546" s="62" customFormat="1" hidden="1" x14ac:dyDescent="0.25"/>
    <row r="1547" s="62" customFormat="1" hidden="1" x14ac:dyDescent="0.25"/>
    <row r="1548" s="62" customFormat="1" hidden="1" x14ac:dyDescent="0.25"/>
    <row r="1549" s="62" customFormat="1" hidden="1" x14ac:dyDescent="0.25"/>
    <row r="1550" s="62" customFormat="1" hidden="1" x14ac:dyDescent="0.25"/>
    <row r="1551" s="62" customFormat="1" hidden="1" x14ac:dyDescent="0.25"/>
    <row r="1552" s="62" customFormat="1" hidden="1" x14ac:dyDescent="0.25"/>
    <row r="1553" s="62" customFormat="1" hidden="1" x14ac:dyDescent="0.25"/>
    <row r="1554" s="62" customFormat="1" hidden="1" x14ac:dyDescent="0.25"/>
    <row r="1555" s="62" customFormat="1" hidden="1" x14ac:dyDescent="0.25"/>
    <row r="1556" s="62" customFormat="1" hidden="1" x14ac:dyDescent="0.25"/>
    <row r="1557" s="62" customFormat="1" hidden="1" x14ac:dyDescent="0.25"/>
    <row r="1558" s="62" customFormat="1" hidden="1" x14ac:dyDescent="0.25"/>
    <row r="1559" s="62" customFormat="1" hidden="1" x14ac:dyDescent="0.25"/>
    <row r="1560" s="62" customFormat="1" hidden="1" x14ac:dyDescent="0.25"/>
    <row r="1561" s="62" customFormat="1" hidden="1" x14ac:dyDescent="0.25"/>
    <row r="1562" s="62" customFormat="1" hidden="1" x14ac:dyDescent="0.25"/>
    <row r="1563" s="62" customFormat="1" hidden="1" x14ac:dyDescent="0.25"/>
    <row r="1564" s="62" customFormat="1" hidden="1" x14ac:dyDescent="0.25"/>
    <row r="1565" s="62" customFormat="1" hidden="1" x14ac:dyDescent="0.25"/>
    <row r="1566" s="62" customFormat="1" hidden="1" x14ac:dyDescent="0.25"/>
    <row r="1567" s="62" customFormat="1" hidden="1" x14ac:dyDescent="0.25"/>
    <row r="1568" s="62" customFormat="1" hidden="1" x14ac:dyDescent="0.25"/>
    <row r="1569" s="62" customFormat="1" hidden="1" x14ac:dyDescent="0.25"/>
    <row r="1570" s="62" customFormat="1" hidden="1" x14ac:dyDescent="0.25"/>
    <row r="1571" s="62" customFormat="1" hidden="1" x14ac:dyDescent="0.25"/>
    <row r="1572" s="62" customFormat="1" hidden="1" x14ac:dyDescent="0.25"/>
    <row r="1573" s="62" customFormat="1" hidden="1" x14ac:dyDescent="0.25"/>
    <row r="1574" s="62" customFormat="1" hidden="1" x14ac:dyDescent="0.25"/>
    <row r="1575" s="62" customFormat="1" hidden="1" x14ac:dyDescent="0.25"/>
    <row r="1576" s="62" customFormat="1" hidden="1" x14ac:dyDescent="0.25"/>
    <row r="1577" s="62" customFormat="1" hidden="1" x14ac:dyDescent="0.25"/>
    <row r="1578" s="62" customFormat="1" hidden="1" x14ac:dyDescent="0.25"/>
    <row r="1579" s="62" customFormat="1" hidden="1" x14ac:dyDescent="0.25"/>
    <row r="1580" s="62" customFormat="1" hidden="1" x14ac:dyDescent="0.25"/>
    <row r="1581" s="62" customFormat="1" hidden="1" x14ac:dyDescent="0.25"/>
    <row r="1582" s="62" customFormat="1" hidden="1" x14ac:dyDescent="0.25"/>
    <row r="1583" s="62" customFormat="1" hidden="1" x14ac:dyDescent="0.25"/>
    <row r="1584" s="62" customFormat="1" hidden="1" x14ac:dyDescent="0.25"/>
    <row r="1585" s="62" customFormat="1" hidden="1" x14ac:dyDescent="0.25"/>
    <row r="1586" s="62" customFormat="1" hidden="1" x14ac:dyDescent="0.25"/>
    <row r="1587" s="62" customFormat="1" hidden="1" x14ac:dyDescent="0.25"/>
    <row r="1588" s="62" customFormat="1" hidden="1" x14ac:dyDescent="0.25"/>
    <row r="1589" s="62" customFormat="1" hidden="1" x14ac:dyDescent="0.25"/>
    <row r="1590" s="62" customFormat="1" hidden="1" x14ac:dyDescent="0.25"/>
    <row r="1591" s="62" customFormat="1" hidden="1" x14ac:dyDescent="0.25"/>
    <row r="1592" s="62" customFormat="1" hidden="1" x14ac:dyDescent="0.25"/>
    <row r="1593" s="62" customFormat="1" hidden="1" x14ac:dyDescent="0.25"/>
    <row r="1594" s="62" customFormat="1" hidden="1" x14ac:dyDescent="0.25"/>
    <row r="1595" s="62" customFormat="1" hidden="1" x14ac:dyDescent="0.25"/>
    <row r="1596" s="62" customFormat="1" hidden="1" x14ac:dyDescent="0.25"/>
    <row r="1597" s="62" customFormat="1" hidden="1" x14ac:dyDescent="0.25"/>
    <row r="1598" s="62" customFormat="1" hidden="1" x14ac:dyDescent="0.25"/>
    <row r="1599" s="62" customFormat="1" hidden="1" x14ac:dyDescent="0.25"/>
    <row r="1600" s="62" customFormat="1" hidden="1" x14ac:dyDescent="0.25"/>
    <row r="1601" s="62" customFormat="1" hidden="1" x14ac:dyDescent="0.25"/>
    <row r="1602" s="62" customFormat="1" hidden="1" x14ac:dyDescent="0.25"/>
    <row r="1603" s="62" customFormat="1" hidden="1" x14ac:dyDescent="0.25"/>
    <row r="1604" s="62" customFormat="1" hidden="1" x14ac:dyDescent="0.25"/>
    <row r="1605" s="62" customFormat="1" hidden="1" x14ac:dyDescent="0.25"/>
    <row r="1606" s="62" customFormat="1" hidden="1" x14ac:dyDescent="0.25"/>
    <row r="1607" s="62" customFormat="1" hidden="1" x14ac:dyDescent="0.25"/>
    <row r="1608" s="62" customFormat="1" hidden="1" x14ac:dyDescent="0.25"/>
    <row r="1609" s="62" customFormat="1" hidden="1" x14ac:dyDescent="0.25"/>
    <row r="1610" s="62" customFormat="1" hidden="1" x14ac:dyDescent="0.25"/>
    <row r="1611" s="62" customFormat="1" hidden="1" x14ac:dyDescent="0.25"/>
    <row r="1612" s="62" customFormat="1" hidden="1" x14ac:dyDescent="0.25"/>
    <row r="1613" s="62" customFormat="1" hidden="1" x14ac:dyDescent="0.25"/>
    <row r="1614" s="62" customFormat="1" hidden="1" x14ac:dyDescent="0.25"/>
    <row r="1615" s="62" customFormat="1" hidden="1" x14ac:dyDescent="0.25"/>
    <row r="1616" s="62" customFormat="1" hidden="1" x14ac:dyDescent="0.25"/>
    <row r="1617" s="62" customFormat="1" hidden="1" x14ac:dyDescent="0.25"/>
    <row r="1618" s="62" customFormat="1" hidden="1" x14ac:dyDescent="0.25"/>
    <row r="1619" s="62" customFormat="1" hidden="1" x14ac:dyDescent="0.25"/>
    <row r="1620" s="62" customFormat="1" hidden="1" x14ac:dyDescent="0.25"/>
    <row r="1621" s="62" customFormat="1" hidden="1" x14ac:dyDescent="0.25"/>
    <row r="1622" s="62" customFormat="1" hidden="1" x14ac:dyDescent="0.25"/>
    <row r="1623" s="62" customFormat="1" hidden="1" x14ac:dyDescent="0.25"/>
    <row r="1624" s="62" customFormat="1" hidden="1" x14ac:dyDescent="0.25"/>
    <row r="1625" s="62" customFormat="1" hidden="1" x14ac:dyDescent="0.25"/>
    <row r="1626" s="62" customFormat="1" hidden="1" x14ac:dyDescent="0.25"/>
    <row r="1627" s="62" customFormat="1" hidden="1" x14ac:dyDescent="0.25"/>
    <row r="1628" s="62" customFormat="1" hidden="1" x14ac:dyDescent="0.25"/>
    <row r="1629" s="62" customFormat="1" hidden="1" x14ac:dyDescent="0.25"/>
    <row r="1630" s="62" customFormat="1" hidden="1" x14ac:dyDescent="0.25"/>
    <row r="1631" s="62" customFormat="1" hidden="1" x14ac:dyDescent="0.25"/>
    <row r="1632" s="62" customFormat="1" hidden="1" x14ac:dyDescent="0.25"/>
    <row r="1633" s="62" customFormat="1" hidden="1" x14ac:dyDescent="0.25"/>
    <row r="1634" s="62" customFormat="1" hidden="1" x14ac:dyDescent="0.25"/>
    <row r="1635" s="62" customFormat="1" hidden="1" x14ac:dyDescent="0.25"/>
    <row r="1636" s="62" customFormat="1" hidden="1" x14ac:dyDescent="0.25"/>
    <row r="1637" s="62" customFormat="1" hidden="1" x14ac:dyDescent="0.25"/>
    <row r="1638" s="62" customFormat="1" hidden="1" x14ac:dyDescent="0.25"/>
    <row r="1639" s="62" customFormat="1" hidden="1" x14ac:dyDescent="0.25"/>
    <row r="1640" s="62" customFormat="1" hidden="1" x14ac:dyDescent="0.25"/>
    <row r="1641" s="62" customFormat="1" hidden="1" x14ac:dyDescent="0.25"/>
    <row r="1642" s="62" customFormat="1" hidden="1" x14ac:dyDescent="0.25"/>
    <row r="1643" s="62" customFormat="1" hidden="1" x14ac:dyDescent="0.25"/>
    <row r="1644" s="62" customFormat="1" hidden="1" x14ac:dyDescent="0.25"/>
    <row r="1645" s="62" customFormat="1" hidden="1" x14ac:dyDescent="0.25"/>
    <row r="1646" s="62" customFormat="1" hidden="1" x14ac:dyDescent="0.25"/>
    <row r="1647" s="62" customFormat="1" hidden="1" x14ac:dyDescent="0.25"/>
    <row r="1648" s="62" customFormat="1" hidden="1" x14ac:dyDescent="0.25"/>
    <row r="1649" s="62" customFormat="1" hidden="1" x14ac:dyDescent="0.25"/>
    <row r="1650" s="62" customFormat="1" hidden="1" x14ac:dyDescent="0.25"/>
    <row r="1651" s="62" customFormat="1" hidden="1" x14ac:dyDescent="0.25"/>
    <row r="1652" s="62" customFormat="1" hidden="1" x14ac:dyDescent="0.25"/>
    <row r="1653" s="62" customFormat="1" hidden="1" x14ac:dyDescent="0.25"/>
    <row r="1654" s="62" customFormat="1" hidden="1" x14ac:dyDescent="0.25"/>
    <row r="1655" s="62" customFormat="1" hidden="1" x14ac:dyDescent="0.25"/>
    <row r="1656" s="62" customFormat="1" hidden="1" x14ac:dyDescent="0.25"/>
    <row r="1657" s="62" customFormat="1" hidden="1" x14ac:dyDescent="0.25"/>
    <row r="1658" s="62" customFormat="1" hidden="1" x14ac:dyDescent="0.25"/>
    <row r="1659" s="62" customFormat="1" hidden="1" x14ac:dyDescent="0.25"/>
    <row r="1660" s="62" customFormat="1" hidden="1" x14ac:dyDescent="0.25"/>
    <row r="1661" s="62" customFormat="1" hidden="1" x14ac:dyDescent="0.25"/>
    <row r="1662" s="62" customFormat="1" hidden="1" x14ac:dyDescent="0.25"/>
    <row r="1663" s="62" customFormat="1" hidden="1" x14ac:dyDescent="0.25"/>
    <row r="1664" s="62" customFormat="1" hidden="1" x14ac:dyDescent="0.25"/>
    <row r="1665" s="62" customFormat="1" hidden="1" x14ac:dyDescent="0.25"/>
    <row r="1666" s="62" customFormat="1" hidden="1" x14ac:dyDescent="0.25"/>
    <row r="1667" s="62" customFormat="1" hidden="1" x14ac:dyDescent="0.25"/>
    <row r="1668" s="62" customFormat="1" hidden="1" x14ac:dyDescent="0.25"/>
    <row r="1669" s="62" customFormat="1" hidden="1" x14ac:dyDescent="0.25"/>
    <row r="1670" s="62" customFormat="1" hidden="1" x14ac:dyDescent="0.25"/>
    <row r="1671" s="62" customFormat="1" hidden="1" x14ac:dyDescent="0.25"/>
    <row r="1672" s="62" customFormat="1" hidden="1" x14ac:dyDescent="0.25"/>
    <row r="1673" s="62" customFormat="1" hidden="1" x14ac:dyDescent="0.25"/>
    <row r="1674" s="62" customFormat="1" hidden="1" x14ac:dyDescent="0.25"/>
    <row r="1675" s="62" customFormat="1" hidden="1" x14ac:dyDescent="0.25"/>
    <row r="1676" s="62" customFormat="1" hidden="1" x14ac:dyDescent="0.25"/>
    <row r="1677" s="62" customFormat="1" hidden="1" x14ac:dyDescent="0.25"/>
    <row r="1678" s="62" customFormat="1" hidden="1" x14ac:dyDescent="0.25"/>
    <row r="1679" s="62" customFormat="1" hidden="1" x14ac:dyDescent="0.25"/>
    <row r="1680" s="62" customFormat="1" hidden="1" x14ac:dyDescent="0.25"/>
    <row r="1681" s="62" customFormat="1" hidden="1" x14ac:dyDescent="0.25"/>
    <row r="1682" s="62" customFormat="1" hidden="1" x14ac:dyDescent="0.25"/>
    <row r="1683" s="62" customFormat="1" hidden="1" x14ac:dyDescent="0.25"/>
    <row r="1684" s="62" customFormat="1" hidden="1" x14ac:dyDescent="0.25"/>
    <row r="1685" s="62" customFormat="1" hidden="1" x14ac:dyDescent="0.25"/>
    <row r="1686" s="62" customFormat="1" hidden="1" x14ac:dyDescent="0.25"/>
    <row r="1687" s="62" customFormat="1" hidden="1" x14ac:dyDescent="0.25"/>
    <row r="1688" s="62" customFormat="1" hidden="1" x14ac:dyDescent="0.25"/>
    <row r="1689" s="62" customFormat="1" hidden="1" x14ac:dyDescent="0.25"/>
    <row r="1690" s="62" customFormat="1" hidden="1" x14ac:dyDescent="0.25"/>
    <row r="1691" s="62" customFormat="1" hidden="1" x14ac:dyDescent="0.25"/>
    <row r="1692" s="62" customFormat="1" hidden="1" x14ac:dyDescent="0.25"/>
    <row r="1693" s="62" customFormat="1" hidden="1" x14ac:dyDescent="0.25"/>
    <row r="1694" s="62" customFormat="1" hidden="1" x14ac:dyDescent="0.25"/>
    <row r="1695" s="62" customFormat="1" hidden="1" x14ac:dyDescent="0.25"/>
    <row r="1696" s="62" customFormat="1" hidden="1" x14ac:dyDescent="0.25"/>
    <row r="1697" s="62" customFormat="1" hidden="1" x14ac:dyDescent="0.25"/>
    <row r="1698" s="62" customFormat="1" hidden="1" x14ac:dyDescent="0.25"/>
    <row r="1699" s="62" customFormat="1" hidden="1" x14ac:dyDescent="0.25"/>
    <row r="1700" s="62" customFormat="1" hidden="1" x14ac:dyDescent="0.25"/>
    <row r="1701" s="62" customFormat="1" hidden="1" x14ac:dyDescent="0.25"/>
    <row r="1702" s="62" customFormat="1" hidden="1" x14ac:dyDescent="0.25"/>
    <row r="1703" s="62" customFormat="1" hidden="1" x14ac:dyDescent="0.25"/>
    <row r="1704" s="62" customFormat="1" hidden="1" x14ac:dyDescent="0.25"/>
    <row r="1705" s="62" customFormat="1" hidden="1" x14ac:dyDescent="0.25"/>
    <row r="1706" s="62" customFormat="1" hidden="1" x14ac:dyDescent="0.25"/>
    <row r="1707" s="62" customFormat="1" hidden="1" x14ac:dyDescent="0.25"/>
    <row r="1708" s="62" customFormat="1" hidden="1" x14ac:dyDescent="0.25"/>
    <row r="1709" s="62" customFormat="1" hidden="1" x14ac:dyDescent="0.25"/>
    <row r="1710" s="62" customFormat="1" hidden="1" x14ac:dyDescent="0.25"/>
    <row r="1711" s="62" customFormat="1" hidden="1" x14ac:dyDescent="0.25"/>
    <row r="1712" s="62" customFormat="1" hidden="1" x14ac:dyDescent="0.25"/>
    <row r="1713" s="62" customFormat="1" hidden="1" x14ac:dyDescent="0.25"/>
    <row r="1714" s="62" customFormat="1" hidden="1" x14ac:dyDescent="0.25"/>
    <row r="1715" s="62" customFormat="1" hidden="1" x14ac:dyDescent="0.25"/>
    <row r="1716" s="62" customFormat="1" hidden="1" x14ac:dyDescent="0.25"/>
    <row r="1717" s="62" customFormat="1" hidden="1" x14ac:dyDescent="0.25"/>
    <row r="1718" s="62" customFormat="1" hidden="1" x14ac:dyDescent="0.25"/>
    <row r="1719" s="62" customFormat="1" hidden="1" x14ac:dyDescent="0.25"/>
    <row r="1720" s="62" customFormat="1" hidden="1" x14ac:dyDescent="0.25"/>
    <row r="1721" s="62" customFormat="1" hidden="1" x14ac:dyDescent="0.25"/>
    <row r="1722" s="62" customFormat="1" hidden="1" x14ac:dyDescent="0.25"/>
    <row r="1723" s="62" customFormat="1" hidden="1" x14ac:dyDescent="0.25"/>
    <row r="1724" s="62" customFormat="1" hidden="1" x14ac:dyDescent="0.25"/>
    <row r="1725" s="62" customFormat="1" hidden="1" x14ac:dyDescent="0.25"/>
    <row r="1726" s="62" customFormat="1" hidden="1" x14ac:dyDescent="0.25"/>
    <row r="1727" s="62" customFormat="1" hidden="1" x14ac:dyDescent="0.25"/>
    <row r="1728" s="62" customFormat="1" hidden="1" x14ac:dyDescent="0.25"/>
    <row r="1729" s="62" customFormat="1" hidden="1" x14ac:dyDescent="0.25"/>
    <row r="1730" s="62" customFormat="1" hidden="1" x14ac:dyDescent="0.25"/>
    <row r="1731" s="62" customFormat="1" hidden="1" x14ac:dyDescent="0.25"/>
    <row r="1732" s="62" customFormat="1" hidden="1" x14ac:dyDescent="0.25"/>
    <row r="1733" s="62" customFormat="1" hidden="1" x14ac:dyDescent="0.25"/>
    <row r="1734" s="62" customFormat="1" hidden="1" x14ac:dyDescent="0.25"/>
    <row r="1735" s="62" customFormat="1" hidden="1" x14ac:dyDescent="0.25"/>
    <row r="1736" s="62" customFormat="1" hidden="1" x14ac:dyDescent="0.25"/>
    <row r="1737" s="62" customFormat="1" hidden="1" x14ac:dyDescent="0.25"/>
    <row r="1738" s="62" customFormat="1" hidden="1" x14ac:dyDescent="0.25"/>
    <row r="1739" s="62" customFormat="1" hidden="1" x14ac:dyDescent="0.25"/>
    <row r="1740" s="62" customFormat="1" hidden="1" x14ac:dyDescent="0.25"/>
    <row r="1741" s="62" customFormat="1" hidden="1" x14ac:dyDescent="0.25"/>
    <row r="1742" s="62" customFormat="1" hidden="1" x14ac:dyDescent="0.25"/>
    <row r="1743" s="62" customFormat="1" hidden="1" x14ac:dyDescent="0.25"/>
    <row r="1744" s="62" customFormat="1" hidden="1" x14ac:dyDescent="0.25"/>
    <row r="1745" s="62" customFormat="1" hidden="1" x14ac:dyDescent="0.25"/>
    <row r="1746" s="62" customFormat="1" hidden="1" x14ac:dyDescent="0.25"/>
    <row r="1747" s="62" customFormat="1" hidden="1" x14ac:dyDescent="0.25"/>
    <row r="1748" s="62" customFormat="1" hidden="1" x14ac:dyDescent="0.25"/>
    <row r="1749" s="62" customFormat="1" hidden="1" x14ac:dyDescent="0.25"/>
    <row r="1750" s="62" customFormat="1" hidden="1" x14ac:dyDescent="0.25"/>
    <row r="1751" s="62" customFormat="1" hidden="1" x14ac:dyDescent="0.25"/>
    <row r="1752" s="62" customFormat="1" hidden="1" x14ac:dyDescent="0.25"/>
    <row r="1753" s="62" customFormat="1" hidden="1" x14ac:dyDescent="0.25"/>
    <row r="1754" s="62" customFormat="1" hidden="1" x14ac:dyDescent="0.25"/>
    <row r="1755" s="62" customFormat="1" hidden="1" x14ac:dyDescent="0.25"/>
    <row r="1756" s="62" customFormat="1" hidden="1" x14ac:dyDescent="0.25"/>
    <row r="1757" s="62" customFormat="1" hidden="1" x14ac:dyDescent="0.25"/>
    <row r="1758" s="62" customFormat="1" hidden="1" x14ac:dyDescent="0.25"/>
    <row r="1759" s="62" customFormat="1" hidden="1" x14ac:dyDescent="0.25"/>
    <row r="1760" s="62" customFormat="1" hidden="1" x14ac:dyDescent="0.25"/>
    <row r="1761" s="62" customFormat="1" hidden="1" x14ac:dyDescent="0.25"/>
    <row r="1762" s="62" customFormat="1" hidden="1" x14ac:dyDescent="0.25"/>
    <row r="1763" s="62" customFormat="1" hidden="1" x14ac:dyDescent="0.25"/>
    <row r="1764" s="62" customFormat="1" hidden="1" x14ac:dyDescent="0.25"/>
    <row r="1765" s="62" customFormat="1" hidden="1" x14ac:dyDescent="0.25"/>
    <row r="1766" s="62" customFormat="1" hidden="1" x14ac:dyDescent="0.25"/>
    <row r="1767" s="62" customFormat="1" hidden="1" x14ac:dyDescent="0.25"/>
    <row r="1768" s="62" customFormat="1" hidden="1" x14ac:dyDescent="0.25"/>
    <row r="1769" s="62" customFormat="1" hidden="1" x14ac:dyDescent="0.25"/>
    <row r="1770" s="62" customFormat="1" hidden="1" x14ac:dyDescent="0.25"/>
    <row r="1771" s="62" customFormat="1" hidden="1" x14ac:dyDescent="0.25"/>
    <row r="1772" s="62" customFormat="1" hidden="1" x14ac:dyDescent="0.25"/>
    <row r="1773" s="62" customFormat="1" hidden="1" x14ac:dyDescent="0.25"/>
    <row r="1774" s="62" customFormat="1" hidden="1" x14ac:dyDescent="0.25"/>
    <row r="1775" s="62" customFormat="1" hidden="1" x14ac:dyDescent="0.25"/>
    <row r="1776" s="62" customFormat="1" hidden="1" x14ac:dyDescent="0.25"/>
    <row r="1777" s="62" customFormat="1" hidden="1" x14ac:dyDescent="0.25"/>
    <row r="1778" s="62" customFormat="1" hidden="1" x14ac:dyDescent="0.25"/>
    <row r="1779" s="62" customFormat="1" hidden="1" x14ac:dyDescent="0.25"/>
    <row r="1780" s="62" customFormat="1" hidden="1" x14ac:dyDescent="0.25"/>
    <row r="1781" s="62" customFormat="1" hidden="1" x14ac:dyDescent="0.25"/>
    <row r="1782" s="62" customFormat="1" hidden="1" x14ac:dyDescent="0.25"/>
    <row r="1783" s="62" customFormat="1" hidden="1" x14ac:dyDescent="0.25"/>
    <row r="1784" s="62" customFormat="1" hidden="1" x14ac:dyDescent="0.25"/>
    <row r="1785" s="62" customFormat="1" hidden="1" x14ac:dyDescent="0.25"/>
    <row r="1786" s="62" customFormat="1" hidden="1" x14ac:dyDescent="0.25"/>
    <row r="1787" s="62" customFormat="1" hidden="1" x14ac:dyDescent="0.25"/>
    <row r="1788" s="62" customFormat="1" hidden="1" x14ac:dyDescent="0.25"/>
    <row r="1789" s="62" customFormat="1" hidden="1" x14ac:dyDescent="0.25"/>
    <row r="1790" s="62" customFormat="1" hidden="1" x14ac:dyDescent="0.25"/>
    <row r="1791" s="62" customFormat="1" hidden="1" x14ac:dyDescent="0.25"/>
    <row r="1792" s="62" customFormat="1" hidden="1" x14ac:dyDescent="0.25"/>
    <row r="1793" s="62" customFormat="1" hidden="1" x14ac:dyDescent="0.25"/>
    <row r="1794" s="62" customFormat="1" hidden="1" x14ac:dyDescent="0.25"/>
    <row r="1795" s="62" customFormat="1" hidden="1" x14ac:dyDescent="0.25"/>
    <row r="1796" s="62" customFormat="1" hidden="1" x14ac:dyDescent="0.25"/>
    <row r="1797" s="62" customFormat="1" hidden="1" x14ac:dyDescent="0.25"/>
    <row r="1798" s="62" customFormat="1" hidden="1" x14ac:dyDescent="0.25"/>
    <row r="1799" s="62" customFormat="1" hidden="1" x14ac:dyDescent="0.25"/>
    <row r="1800" s="62" customFormat="1" hidden="1" x14ac:dyDescent="0.25"/>
    <row r="1801" s="62" customFormat="1" hidden="1" x14ac:dyDescent="0.25"/>
    <row r="1802" s="62" customFormat="1" hidden="1" x14ac:dyDescent="0.25"/>
    <row r="1803" s="62" customFormat="1" hidden="1" x14ac:dyDescent="0.25"/>
    <row r="1804" s="62" customFormat="1" hidden="1" x14ac:dyDescent="0.25"/>
    <row r="1805" s="62" customFormat="1" hidden="1" x14ac:dyDescent="0.25"/>
    <row r="1806" s="62" customFormat="1" hidden="1" x14ac:dyDescent="0.25"/>
    <row r="1807" s="62" customFormat="1" hidden="1" x14ac:dyDescent="0.25"/>
    <row r="1808" s="62" customFormat="1" hidden="1" x14ac:dyDescent="0.25"/>
    <row r="1809" s="62" customFormat="1" hidden="1" x14ac:dyDescent="0.25"/>
    <row r="1810" s="62" customFormat="1" hidden="1" x14ac:dyDescent="0.25"/>
    <row r="1811" s="62" customFormat="1" hidden="1" x14ac:dyDescent="0.25"/>
    <row r="1812" s="62" customFormat="1" hidden="1" x14ac:dyDescent="0.25"/>
    <row r="1813" s="62" customFormat="1" hidden="1" x14ac:dyDescent="0.25"/>
    <row r="1814" s="62" customFormat="1" hidden="1" x14ac:dyDescent="0.25"/>
    <row r="1815" s="62" customFormat="1" hidden="1" x14ac:dyDescent="0.25"/>
    <row r="1816" s="62" customFormat="1" hidden="1" x14ac:dyDescent="0.25"/>
    <row r="1817" s="62" customFormat="1" hidden="1" x14ac:dyDescent="0.25"/>
    <row r="1818" s="62" customFormat="1" hidden="1" x14ac:dyDescent="0.25"/>
    <row r="1819" s="62" customFormat="1" hidden="1" x14ac:dyDescent="0.25"/>
    <row r="1820" s="62" customFormat="1" hidden="1" x14ac:dyDescent="0.25"/>
    <row r="1821" s="62" customFormat="1" hidden="1" x14ac:dyDescent="0.25"/>
    <row r="1822" s="62" customFormat="1" hidden="1" x14ac:dyDescent="0.25"/>
    <row r="1823" s="62" customFormat="1" hidden="1" x14ac:dyDescent="0.25"/>
    <row r="1824" s="62" customFormat="1" hidden="1" x14ac:dyDescent="0.25"/>
    <row r="1825" s="62" customFormat="1" hidden="1" x14ac:dyDescent="0.25"/>
    <row r="1826" s="62" customFormat="1" hidden="1" x14ac:dyDescent="0.25"/>
    <row r="1827" s="62" customFormat="1" hidden="1" x14ac:dyDescent="0.25"/>
    <row r="1828" s="62" customFormat="1" hidden="1" x14ac:dyDescent="0.25"/>
    <row r="1829" s="62" customFormat="1" hidden="1" x14ac:dyDescent="0.25"/>
    <row r="1830" s="62" customFormat="1" hidden="1" x14ac:dyDescent="0.25"/>
    <row r="1831" s="62" customFormat="1" hidden="1" x14ac:dyDescent="0.25"/>
    <row r="1832" s="62" customFormat="1" hidden="1" x14ac:dyDescent="0.25"/>
    <row r="1833" s="62" customFormat="1" hidden="1" x14ac:dyDescent="0.25"/>
    <row r="1834" s="62" customFormat="1" hidden="1" x14ac:dyDescent="0.25"/>
    <row r="1835" s="62" customFormat="1" hidden="1" x14ac:dyDescent="0.25"/>
    <row r="1836" s="62" customFormat="1" hidden="1" x14ac:dyDescent="0.25"/>
    <row r="1837" s="62" customFormat="1" hidden="1" x14ac:dyDescent="0.25"/>
    <row r="1838" s="62" customFormat="1" hidden="1" x14ac:dyDescent="0.25"/>
    <row r="1839" s="62" customFormat="1" hidden="1" x14ac:dyDescent="0.25"/>
    <row r="1840" s="62" customFormat="1" hidden="1" x14ac:dyDescent="0.25"/>
    <row r="1841" s="62" customFormat="1" hidden="1" x14ac:dyDescent="0.25"/>
    <row r="1842" s="62" customFormat="1" hidden="1" x14ac:dyDescent="0.25"/>
    <row r="1843" s="62" customFormat="1" hidden="1" x14ac:dyDescent="0.25"/>
    <row r="1844" s="62" customFormat="1" hidden="1" x14ac:dyDescent="0.25"/>
    <row r="1845" s="62" customFormat="1" hidden="1" x14ac:dyDescent="0.25"/>
    <row r="1846" s="62" customFormat="1" hidden="1" x14ac:dyDescent="0.25"/>
    <row r="1847" s="62" customFormat="1" hidden="1" x14ac:dyDescent="0.25"/>
    <row r="1848" s="62" customFormat="1" hidden="1" x14ac:dyDescent="0.25"/>
    <row r="1849" s="62" customFormat="1" hidden="1" x14ac:dyDescent="0.25"/>
    <row r="1850" s="62" customFormat="1" hidden="1" x14ac:dyDescent="0.25"/>
    <row r="1851" s="62" customFormat="1" hidden="1" x14ac:dyDescent="0.25"/>
    <row r="1852" s="62" customFormat="1" hidden="1" x14ac:dyDescent="0.25"/>
    <row r="1853" s="62" customFormat="1" hidden="1" x14ac:dyDescent="0.25"/>
    <row r="1854" s="62" customFormat="1" hidden="1" x14ac:dyDescent="0.25"/>
    <row r="1855" s="62" customFormat="1" hidden="1" x14ac:dyDescent="0.25"/>
    <row r="1856" s="62" customFormat="1" hidden="1" x14ac:dyDescent="0.25"/>
    <row r="1857" s="62" customFormat="1" hidden="1" x14ac:dyDescent="0.25"/>
    <row r="1858" s="62" customFormat="1" hidden="1" x14ac:dyDescent="0.25"/>
    <row r="1859" s="62" customFormat="1" hidden="1" x14ac:dyDescent="0.25"/>
    <row r="1860" s="62" customFormat="1" hidden="1" x14ac:dyDescent="0.25"/>
    <row r="1861" s="62" customFormat="1" hidden="1" x14ac:dyDescent="0.25"/>
    <row r="1862" s="62" customFormat="1" hidden="1" x14ac:dyDescent="0.25"/>
    <row r="1863" s="62" customFormat="1" hidden="1" x14ac:dyDescent="0.25"/>
    <row r="1864" s="62" customFormat="1" hidden="1" x14ac:dyDescent="0.25"/>
    <row r="1865" s="62" customFormat="1" hidden="1" x14ac:dyDescent="0.25"/>
    <row r="1866" s="62" customFormat="1" hidden="1" x14ac:dyDescent="0.25"/>
    <row r="1867" s="62" customFormat="1" hidden="1" x14ac:dyDescent="0.25"/>
    <row r="1868" s="62" customFormat="1" hidden="1" x14ac:dyDescent="0.25"/>
    <row r="1869" s="62" customFormat="1" hidden="1" x14ac:dyDescent="0.25"/>
    <row r="1870" s="62" customFormat="1" hidden="1" x14ac:dyDescent="0.25"/>
    <row r="1871" s="62" customFormat="1" hidden="1" x14ac:dyDescent="0.25"/>
    <row r="1872" s="62" customFormat="1" hidden="1" x14ac:dyDescent="0.25"/>
    <row r="1873" s="62" customFormat="1" hidden="1" x14ac:dyDescent="0.25"/>
    <row r="1874" s="62" customFormat="1" hidden="1" x14ac:dyDescent="0.25"/>
    <row r="1875" s="62" customFormat="1" hidden="1" x14ac:dyDescent="0.25"/>
    <row r="1876" s="62" customFormat="1" hidden="1" x14ac:dyDescent="0.25"/>
    <row r="1877" s="62" customFormat="1" hidden="1" x14ac:dyDescent="0.25"/>
    <row r="1878" s="62" customFormat="1" hidden="1" x14ac:dyDescent="0.25"/>
    <row r="1879" s="62" customFormat="1" hidden="1" x14ac:dyDescent="0.25"/>
    <row r="1880" s="62" customFormat="1" hidden="1" x14ac:dyDescent="0.25"/>
    <row r="1881" s="62" customFormat="1" hidden="1" x14ac:dyDescent="0.25"/>
    <row r="1882" s="62" customFormat="1" hidden="1" x14ac:dyDescent="0.25"/>
    <row r="1883" s="62" customFormat="1" hidden="1" x14ac:dyDescent="0.25"/>
    <row r="1884" s="62" customFormat="1" hidden="1" x14ac:dyDescent="0.25"/>
    <row r="1885" s="62" customFormat="1" hidden="1" x14ac:dyDescent="0.25"/>
    <row r="1886" s="62" customFormat="1" hidden="1" x14ac:dyDescent="0.25"/>
    <row r="1887" s="62" customFormat="1" hidden="1" x14ac:dyDescent="0.25"/>
    <row r="1888" s="62" customFormat="1" hidden="1" x14ac:dyDescent="0.25"/>
    <row r="1889" s="62" customFormat="1" hidden="1" x14ac:dyDescent="0.25"/>
    <row r="1890" s="62" customFormat="1" hidden="1" x14ac:dyDescent="0.25"/>
    <row r="1891" s="62" customFormat="1" hidden="1" x14ac:dyDescent="0.25"/>
    <row r="1892" s="62" customFormat="1" hidden="1" x14ac:dyDescent="0.25"/>
    <row r="1893" s="62" customFormat="1" hidden="1" x14ac:dyDescent="0.25"/>
    <row r="1894" s="62" customFormat="1" hidden="1" x14ac:dyDescent="0.25"/>
    <row r="1895" s="62" customFormat="1" hidden="1" x14ac:dyDescent="0.25"/>
    <row r="1896" s="62" customFormat="1" hidden="1" x14ac:dyDescent="0.25"/>
    <row r="1897" s="62" customFormat="1" hidden="1" x14ac:dyDescent="0.25"/>
    <row r="1898" s="62" customFormat="1" hidden="1" x14ac:dyDescent="0.25"/>
    <row r="1899" s="62" customFormat="1" hidden="1" x14ac:dyDescent="0.25"/>
    <row r="1900" s="62" customFormat="1" hidden="1" x14ac:dyDescent="0.25"/>
    <row r="1901" s="62" customFormat="1" hidden="1" x14ac:dyDescent="0.25"/>
    <row r="1902" s="62" customFormat="1" hidden="1" x14ac:dyDescent="0.25"/>
    <row r="1903" s="62" customFormat="1" hidden="1" x14ac:dyDescent="0.25"/>
    <row r="1904" s="62" customFormat="1" hidden="1" x14ac:dyDescent="0.25"/>
    <row r="1905" s="62" customFormat="1" hidden="1" x14ac:dyDescent="0.25"/>
    <row r="1906" s="62" customFormat="1" hidden="1" x14ac:dyDescent="0.25"/>
    <row r="1907" s="62" customFormat="1" hidden="1" x14ac:dyDescent="0.25"/>
    <row r="1908" s="62" customFormat="1" hidden="1" x14ac:dyDescent="0.25"/>
    <row r="1909" s="62" customFormat="1" hidden="1" x14ac:dyDescent="0.25"/>
    <row r="1910" s="62" customFormat="1" hidden="1" x14ac:dyDescent="0.25"/>
    <row r="1911" s="62" customFormat="1" hidden="1" x14ac:dyDescent="0.25"/>
    <row r="1912" s="62" customFormat="1" hidden="1" x14ac:dyDescent="0.25"/>
    <row r="1913" s="62" customFormat="1" hidden="1" x14ac:dyDescent="0.25"/>
    <row r="1914" s="62" customFormat="1" hidden="1" x14ac:dyDescent="0.25"/>
    <row r="1915" s="62" customFormat="1" hidden="1" x14ac:dyDescent="0.25"/>
    <row r="1916" s="62" customFormat="1" hidden="1" x14ac:dyDescent="0.25"/>
    <row r="1917" s="62" customFormat="1" hidden="1" x14ac:dyDescent="0.25"/>
    <row r="1918" s="62" customFormat="1" hidden="1" x14ac:dyDescent="0.25"/>
    <row r="1919" s="62" customFormat="1" hidden="1" x14ac:dyDescent="0.25"/>
    <row r="1920" s="62" customFormat="1" hidden="1" x14ac:dyDescent="0.25"/>
    <row r="1921" s="62" customFormat="1" hidden="1" x14ac:dyDescent="0.25"/>
    <row r="1922" s="62" customFormat="1" hidden="1" x14ac:dyDescent="0.25"/>
    <row r="1923" s="62" customFormat="1" hidden="1" x14ac:dyDescent="0.25"/>
    <row r="1924" s="62" customFormat="1" hidden="1" x14ac:dyDescent="0.25"/>
    <row r="1925" s="62" customFormat="1" hidden="1" x14ac:dyDescent="0.25"/>
    <row r="1926" s="62" customFormat="1" hidden="1" x14ac:dyDescent="0.25"/>
    <row r="1927" s="62" customFormat="1" hidden="1" x14ac:dyDescent="0.25"/>
    <row r="1928" s="62" customFormat="1" hidden="1" x14ac:dyDescent="0.25"/>
    <row r="1929" s="62" customFormat="1" hidden="1" x14ac:dyDescent="0.25"/>
    <row r="1930" s="62" customFormat="1" hidden="1" x14ac:dyDescent="0.25"/>
    <row r="1931" s="62" customFormat="1" hidden="1" x14ac:dyDescent="0.25"/>
    <row r="1932" s="62" customFormat="1" hidden="1" x14ac:dyDescent="0.25"/>
    <row r="1933" s="62" customFormat="1" hidden="1" x14ac:dyDescent="0.25"/>
    <row r="1934" s="62" customFormat="1" hidden="1" x14ac:dyDescent="0.25"/>
    <row r="1935" s="62" customFormat="1" hidden="1" x14ac:dyDescent="0.25"/>
    <row r="1936" s="62" customFormat="1" hidden="1" x14ac:dyDescent="0.25"/>
    <row r="1937" s="62" customFormat="1" hidden="1" x14ac:dyDescent="0.25"/>
    <row r="1938" s="62" customFormat="1" hidden="1" x14ac:dyDescent="0.25"/>
    <row r="1939" s="62" customFormat="1" hidden="1" x14ac:dyDescent="0.25"/>
    <row r="1940" s="62" customFormat="1" hidden="1" x14ac:dyDescent="0.25"/>
    <row r="1941" s="62" customFormat="1" hidden="1" x14ac:dyDescent="0.25"/>
    <row r="1942" s="62" customFormat="1" hidden="1" x14ac:dyDescent="0.25"/>
    <row r="1943" s="62" customFormat="1" hidden="1" x14ac:dyDescent="0.25"/>
    <row r="1944" s="62" customFormat="1" hidden="1" x14ac:dyDescent="0.25"/>
    <row r="1945" s="62" customFormat="1" hidden="1" x14ac:dyDescent="0.25"/>
    <row r="1946" s="62" customFormat="1" hidden="1" x14ac:dyDescent="0.25"/>
    <row r="1947" s="62" customFormat="1" hidden="1" x14ac:dyDescent="0.25"/>
    <row r="1948" s="62" customFormat="1" hidden="1" x14ac:dyDescent="0.25"/>
    <row r="1949" s="62" customFormat="1" hidden="1" x14ac:dyDescent="0.25"/>
    <row r="1950" s="62" customFormat="1" hidden="1" x14ac:dyDescent="0.25"/>
    <row r="1951" s="62" customFormat="1" hidden="1" x14ac:dyDescent="0.25"/>
    <row r="1952" s="62" customFormat="1" hidden="1" x14ac:dyDescent="0.25"/>
    <row r="1953" s="62" customFormat="1" hidden="1" x14ac:dyDescent="0.25"/>
    <row r="1954" s="62" customFormat="1" hidden="1" x14ac:dyDescent="0.25"/>
    <row r="1955" s="62" customFormat="1" hidden="1" x14ac:dyDescent="0.25"/>
    <row r="1956" s="62" customFormat="1" hidden="1" x14ac:dyDescent="0.25"/>
    <row r="1957" s="62" customFormat="1" hidden="1" x14ac:dyDescent="0.25"/>
    <row r="1958" s="62" customFormat="1" hidden="1" x14ac:dyDescent="0.25"/>
    <row r="1959" s="62" customFormat="1" hidden="1" x14ac:dyDescent="0.25"/>
    <row r="1960" s="62" customFormat="1" hidden="1" x14ac:dyDescent="0.25"/>
    <row r="1961" s="62" customFormat="1" hidden="1" x14ac:dyDescent="0.25"/>
    <row r="1962" s="62" customFormat="1" hidden="1" x14ac:dyDescent="0.25"/>
    <row r="1963" s="62" customFormat="1" hidden="1" x14ac:dyDescent="0.25"/>
    <row r="1964" s="62" customFormat="1" hidden="1" x14ac:dyDescent="0.25"/>
    <row r="1965" s="62" customFormat="1" hidden="1" x14ac:dyDescent="0.25"/>
    <row r="1966" s="62" customFormat="1" hidden="1" x14ac:dyDescent="0.25"/>
    <row r="1967" s="62" customFormat="1" hidden="1" x14ac:dyDescent="0.25"/>
    <row r="1968" s="62" customFormat="1" hidden="1" x14ac:dyDescent="0.25"/>
    <row r="1969" s="62" customFormat="1" hidden="1" x14ac:dyDescent="0.25"/>
    <row r="1970" s="62" customFormat="1" hidden="1" x14ac:dyDescent="0.25"/>
    <row r="1971" s="62" customFormat="1" hidden="1" x14ac:dyDescent="0.25"/>
    <row r="1972" s="62" customFormat="1" hidden="1" x14ac:dyDescent="0.25"/>
    <row r="1973" s="62" customFormat="1" hidden="1" x14ac:dyDescent="0.25"/>
    <row r="1974" s="62" customFormat="1" hidden="1" x14ac:dyDescent="0.25"/>
    <row r="1975" s="62" customFormat="1" hidden="1" x14ac:dyDescent="0.25"/>
    <row r="1976" s="62" customFormat="1" hidden="1" x14ac:dyDescent="0.25"/>
    <row r="1977" s="62" customFormat="1" hidden="1" x14ac:dyDescent="0.25"/>
    <row r="1978" s="62" customFormat="1" hidden="1" x14ac:dyDescent="0.25"/>
    <row r="1979" s="62" customFormat="1" hidden="1" x14ac:dyDescent="0.25"/>
    <row r="1980" s="62" customFormat="1" hidden="1" x14ac:dyDescent="0.25"/>
    <row r="1981" s="62" customFormat="1" hidden="1" x14ac:dyDescent="0.25"/>
    <row r="1982" s="62" customFormat="1" hidden="1" x14ac:dyDescent="0.25"/>
    <row r="1983" s="62" customFormat="1" hidden="1" x14ac:dyDescent="0.25"/>
    <row r="1984" s="62" customFormat="1" hidden="1" x14ac:dyDescent="0.25"/>
    <row r="1985" s="62" customFormat="1" hidden="1" x14ac:dyDescent="0.25"/>
    <row r="1986" s="62" customFormat="1" hidden="1" x14ac:dyDescent="0.25"/>
    <row r="1987" s="62" customFormat="1" hidden="1" x14ac:dyDescent="0.25"/>
    <row r="1988" s="62" customFormat="1" hidden="1" x14ac:dyDescent="0.25"/>
    <row r="1989" s="62" customFormat="1" hidden="1" x14ac:dyDescent="0.25"/>
    <row r="1990" s="62" customFormat="1" hidden="1" x14ac:dyDescent="0.25"/>
    <row r="1991" s="62" customFormat="1" hidden="1" x14ac:dyDescent="0.25"/>
    <row r="1992" s="62" customFormat="1" hidden="1" x14ac:dyDescent="0.25"/>
    <row r="1993" s="62" customFormat="1" hidden="1" x14ac:dyDescent="0.25"/>
    <row r="1994" s="62" customFormat="1" hidden="1" x14ac:dyDescent="0.25"/>
    <row r="1995" s="62" customFormat="1" hidden="1" x14ac:dyDescent="0.25"/>
    <row r="1996" s="62" customFormat="1" hidden="1" x14ac:dyDescent="0.25"/>
    <row r="1997" s="62" customFormat="1" hidden="1" x14ac:dyDescent="0.25"/>
    <row r="1998" s="62" customFormat="1" hidden="1" x14ac:dyDescent="0.25"/>
    <row r="1999" s="62" customFormat="1" hidden="1" x14ac:dyDescent="0.25"/>
    <row r="2000" s="62" customFormat="1" hidden="1" x14ac:dyDescent="0.25"/>
    <row r="2001" s="62" customFormat="1" hidden="1" x14ac:dyDescent="0.25"/>
    <row r="2002" s="62" customFormat="1" hidden="1" x14ac:dyDescent="0.25"/>
    <row r="2003" s="62" customFormat="1" hidden="1" x14ac:dyDescent="0.25"/>
    <row r="2004" s="62" customFormat="1" hidden="1" x14ac:dyDescent="0.25"/>
    <row r="2005" s="62" customFormat="1" hidden="1" x14ac:dyDescent="0.25"/>
    <row r="2006" s="62" customFormat="1" hidden="1" x14ac:dyDescent="0.25"/>
    <row r="2007" s="62" customFormat="1" hidden="1" x14ac:dyDescent="0.25"/>
    <row r="2008" s="62" customFormat="1" hidden="1" x14ac:dyDescent="0.25"/>
    <row r="2009" s="62" customFormat="1" hidden="1" x14ac:dyDescent="0.25"/>
    <row r="2010" s="62" customFormat="1" hidden="1" x14ac:dyDescent="0.25"/>
    <row r="2011" s="62" customFormat="1" hidden="1" x14ac:dyDescent="0.25"/>
    <row r="2012" s="62" customFormat="1" hidden="1" x14ac:dyDescent="0.25"/>
    <row r="2013" s="62" customFormat="1" hidden="1" x14ac:dyDescent="0.25"/>
    <row r="2014" s="62" customFormat="1" hidden="1" x14ac:dyDescent="0.25"/>
    <row r="2015" s="62" customFormat="1" hidden="1" x14ac:dyDescent="0.25"/>
    <row r="2016" s="62" customFormat="1" hidden="1" x14ac:dyDescent="0.25"/>
    <row r="2017" s="62" customFormat="1" hidden="1" x14ac:dyDescent="0.25"/>
    <row r="2018" s="62" customFormat="1" hidden="1" x14ac:dyDescent="0.25"/>
    <row r="2019" s="62" customFormat="1" hidden="1" x14ac:dyDescent="0.25"/>
    <row r="2020" s="62" customFormat="1" hidden="1" x14ac:dyDescent="0.25"/>
    <row r="2021" s="62" customFormat="1" hidden="1" x14ac:dyDescent="0.25"/>
    <row r="2022" s="62" customFormat="1" hidden="1" x14ac:dyDescent="0.25"/>
    <row r="2023" s="62" customFormat="1" hidden="1" x14ac:dyDescent="0.25"/>
    <row r="2024" s="62" customFormat="1" hidden="1" x14ac:dyDescent="0.25"/>
    <row r="2025" s="62" customFormat="1" hidden="1" x14ac:dyDescent="0.25"/>
    <row r="2026" s="62" customFormat="1" hidden="1" x14ac:dyDescent="0.25"/>
    <row r="2027" s="62" customFormat="1" hidden="1" x14ac:dyDescent="0.25"/>
    <row r="2028" s="62" customFormat="1" hidden="1" x14ac:dyDescent="0.25"/>
    <row r="2029" s="62" customFormat="1" hidden="1" x14ac:dyDescent="0.25"/>
    <row r="2030" s="62" customFormat="1" hidden="1" x14ac:dyDescent="0.25"/>
    <row r="2031" s="62" customFormat="1" hidden="1" x14ac:dyDescent="0.25"/>
    <row r="2032" s="62" customFormat="1" hidden="1" x14ac:dyDescent="0.25"/>
    <row r="2033" s="62" customFormat="1" hidden="1" x14ac:dyDescent="0.25"/>
    <row r="2034" s="62" customFormat="1" hidden="1" x14ac:dyDescent="0.25"/>
    <row r="2035" s="62" customFormat="1" hidden="1" x14ac:dyDescent="0.25"/>
    <row r="2036" s="62" customFormat="1" hidden="1" x14ac:dyDescent="0.25"/>
    <row r="2037" s="62" customFormat="1" hidden="1" x14ac:dyDescent="0.25"/>
    <row r="2038" s="62" customFormat="1" hidden="1" x14ac:dyDescent="0.25"/>
    <row r="2039" s="62" customFormat="1" hidden="1" x14ac:dyDescent="0.25"/>
    <row r="2040" s="62" customFormat="1" hidden="1" x14ac:dyDescent="0.25"/>
    <row r="2041" s="62" customFormat="1" hidden="1" x14ac:dyDescent="0.25"/>
    <row r="2042" s="62" customFormat="1" hidden="1" x14ac:dyDescent="0.25"/>
    <row r="2043" s="62" customFormat="1" hidden="1" x14ac:dyDescent="0.25"/>
    <row r="2044" s="62" customFormat="1" hidden="1" x14ac:dyDescent="0.25"/>
    <row r="2045" s="62" customFormat="1" hidden="1" x14ac:dyDescent="0.25"/>
    <row r="2046" s="62" customFormat="1" hidden="1" x14ac:dyDescent="0.25"/>
    <row r="2047" s="62" customFormat="1" hidden="1" x14ac:dyDescent="0.25"/>
    <row r="2048" s="62" customFormat="1" hidden="1" x14ac:dyDescent="0.25"/>
    <row r="2049" s="62" customFormat="1" hidden="1" x14ac:dyDescent="0.25"/>
    <row r="2050" s="62" customFormat="1" hidden="1" x14ac:dyDescent="0.25"/>
    <row r="2051" s="62" customFormat="1" hidden="1" x14ac:dyDescent="0.25"/>
    <row r="2052" s="62" customFormat="1" hidden="1" x14ac:dyDescent="0.25"/>
    <row r="2053" s="62" customFormat="1" hidden="1" x14ac:dyDescent="0.25"/>
    <row r="2054" s="62" customFormat="1" hidden="1" x14ac:dyDescent="0.25"/>
    <row r="2055" s="62" customFormat="1" hidden="1" x14ac:dyDescent="0.25"/>
    <row r="2056" s="62" customFormat="1" hidden="1" x14ac:dyDescent="0.25"/>
    <row r="2057" s="62" customFormat="1" hidden="1" x14ac:dyDescent="0.25"/>
    <row r="2058" s="62" customFormat="1" hidden="1" x14ac:dyDescent="0.25"/>
    <row r="2059" s="62" customFormat="1" hidden="1" x14ac:dyDescent="0.25"/>
    <row r="2060" s="62" customFormat="1" hidden="1" x14ac:dyDescent="0.25"/>
    <row r="2061" s="62" customFormat="1" hidden="1" x14ac:dyDescent="0.25"/>
    <row r="2062" s="62" customFormat="1" hidden="1" x14ac:dyDescent="0.25"/>
    <row r="2063" s="62" customFormat="1" hidden="1" x14ac:dyDescent="0.25"/>
    <row r="2064" s="62" customFormat="1" hidden="1" x14ac:dyDescent="0.25"/>
    <row r="2065" s="62" customFormat="1" hidden="1" x14ac:dyDescent="0.25"/>
    <row r="2066" s="62" customFormat="1" hidden="1" x14ac:dyDescent="0.25"/>
    <row r="2067" s="62" customFormat="1" hidden="1" x14ac:dyDescent="0.25"/>
    <row r="2068" s="62" customFormat="1" hidden="1" x14ac:dyDescent="0.25"/>
    <row r="2069" s="62" customFormat="1" hidden="1" x14ac:dyDescent="0.25"/>
    <row r="2070" s="62" customFormat="1" hidden="1" x14ac:dyDescent="0.25"/>
    <row r="2071" s="62" customFormat="1" hidden="1" x14ac:dyDescent="0.25"/>
    <row r="2072" s="62" customFormat="1" hidden="1" x14ac:dyDescent="0.25"/>
    <row r="2073" s="62" customFormat="1" hidden="1" x14ac:dyDescent="0.25"/>
    <row r="2074" s="62" customFormat="1" hidden="1" x14ac:dyDescent="0.25"/>
    <row r="2075" s="62" customFormat="1" hidden="1" x14ac:dyDescent="0.25"/>
    <row r="2076" s="62" customFormat="1" hidden="1" x14ac:dyDescent="0.25"/>
    <row r="2077" s="62" customFormat="1" hidden="1" x14ac:dyDescent="0.25"/>
    <row r="2078" s="62" customFormat="1" hidden="1" x14ac:dyDescent="0.25"/>
    <row r="2079" s="62" customFormat="1" hidden="1" x14ac:dyDescent="0.25"/>
    <row r="2080" s="62" customFormat="1" hidden="1" x14ac:dyDescent="0.25"/>
    <row r="2081" s="62" customFormat="1" hidden="1" x14ac:dyDescent="0.25"/>
    <row r="2082" s="62" customFormat="1" hidden="1" x14ac:dyDescent="0.25"/>
    <row r="2083" s="62" customFormat="1" hidden="1" x14ac:dyDescent="0.25"/>
    <row r="2084" s="62" customFormat="1" hidden="1" x14ac:dyDescent="0.25"/>
    <row r="2085" s="62" customFormat="1" hidden="1" x14ac:dyDescent="0.25"/>
    <row r="2086" s="62" customFormat="1" hidden="1" x14ac:dyDescent="0.25"/>
    <row r="2087" s="62" customFormat="1" hidden="1" x14ac:dyDescent="0.25"/>
    <row r="2088" s="62" customFormat="1" hidden="1" x14ac:dyDescent="0.25"/>
    <row r="2089" s="62" customFormat="1" hidden="1" x14ac:dyDescent="0.25"/>
    <row r="2090" s="62" customFormat="1" hidden="1" x14ac:dyDescent="0.25"/>
    <row r="2091" s="62" customFormat="1" hidden="1" x14ac:dyDescent="0.25"/>
    <row r="2092" s="62" customFormat="1" hidden="1" x14ac:dyDescent="0.25"/>
    <row r="2093" s="62" customFormat="1" hidden="1" x14ac:dyDescent="0.25"/>
    <row r="2094" s="62" customFormat="1" hidden="1" x14ac:dyDescent="0.25"/>
    <row r="2095" s="62" customFormat="1" hidden="1" x14ac:dyDescent="0.25"/>
    <row r="2096" s="62" customFormat="1" hidden="1" x14ac:dyDescent="0.25"/>
    <row r="2097" s="62" customFormat="1" hidden="1" x14ac:dyDescent="0.25"/>
    <row r="2098" s="62" customFormat="1" hidden="1" x14ac:dyDescent="0.25"/>
    <row r="2099" s="62" customFormat="1" hidden="1" x14ac:dyDescent="0.25"/>
    <row r="2100" s="62" customFormat="1" hidden="1" x14ac:dyDescent="0.25"/>
    <row r="2101" s="62" customFormat="1" hidden="1" x14ac:dyDescent="0.25"/>
    <row r="2102" s="62" customFormat="1" hidden="1" x14ac:dyDescent="0.25"/>
    <row r="2103" s="62" customFormat="1" hidden="1" x14ac:dyDescent="0.25"/>
    <row r="2104" s="62" customFormat="1" hidden="1" x14ac:dyDescent="0.25"/>
    <row r="2105" s="62" customFormat="1" hidden="1" x14ac:dyDescent="0.25"/>
    <row r="2106" s="62" customFormat="1" hidden="1" x14ac:dyDescent="0.25"/>
    <row r="2107" s="62" customFormat="1" hidden="1" x14ac:dyDescent="0.25"/>
    <row r="2108" s="62" customFormat="1" hidden="1" x14ac:dyDescent="0.25"/>
    <row r="2109" s="62" customFormat="1" hidden="1" x14ac:dyDescent="0.25"/>
    <row r="2110" s="62" customFormat="1" hidden="1" x14ac:dyDescent="0.25"/>
    <row r="2111" s="62" customFormat="1" hidden="1" x14ac:dyDescent="0.25"/>
    <row r="2112" s="62" customFormat="1" hidden="1" x14ac:dyDescent="0.25"/>
    <row r="2113" s="62" customFormat="1" hidden="1" x14ac:dyDescent="0.25"/>
    <row r="2114" s="62" customFormat="1" hidden="1" x14ac:dyDescent="0.25"/>
    <row r="2115" s="62" customFormat="1" hidden="1" x14ac:dyDescent="0.25"/>
    <row r="2116" s="62" customFormat="1" hidden="1" x14ac:dyDescent="0.25"/>
    <row r="2117" s="62" customFormat="1" hidden="1" x14ac:dyDescent="0.25"/>
    <row r="2118" s="62" customFormat="1" hidden="1" x14ac:dyDescent="0.25"/>
    <row r="2119" s="62" customFormat="1" hidden="1" x14ac:dyDescent="0.25"/>
    <row r="2120" s="62" customFormat="1" hidden="1" x14ac:dyDescent="0.25"/>
    <row r="2121" s="62" customFormat="1" hidden="1" x14ac:dyDescent="0.25"/>
    <row r="2122" s="62" customFormat="1" hidden="1" x14ac:dyDescent="0.25"/>
    <row r="2123" s="62" customFormat="1" hidden="1" x14ac:dyDescent="0.25"/>
    <row r="2124" s="62" customFormat="1" hidden="1" x14ac:dyDescent="0.25"/>
    <row r="2125" s="62" customFormat="1" hidden="1" x14ac:dyDescent="0.25"/>
    <row r="2126" s="62" customFormat="1" hidden="1" x14ac:dyDescent="0.25"/>
    <row r="2127" s="62" customFormat="1" hidden="1" x14ac:dyDescent="0.25"/>
    <row r="2128" s="62" customFormat="1" hidden="1" x14ac:dyDescent="0.25"/>
    <row r="2129" s="62" customFormat="1" hidden="1" x14ac:dyDescent="0.25"/>
    <row r="2130" s="62" customFormat="1" hidden="1" x14ac:dyDescent="0.25"/>
    <row r="2131" s="62" customFormat="1" hidden="1" x14ac:dyDescent="0.25"/>
    <row r="2132" s="62" customFormat="1" hidden="1" x14ac:dyDescent="0.25"/>
    <row r="2133" s="62" customFormat="1" hidden="1" x14ac:dyDescent="0.25"/>
    <row r="2134" s="62" customFormat="1" hidden="1" x14ac:dyDescent="0.25"/>
    <row r="2135" s="62" customFormat="1" hidden="1" x14ac:dyDescent="0.25"/>
    <row r="2136" s="62" customFormat="1" hidden="1" x14ac:dyDescent="0.25"/>
    <row r="2137" s="62" customFormat="1" hidden="1" x14ac:dyDescent="0.25"/>
    <row r="2138" s="62" customFormat="1" hidden="1" x14ac:dyDescent="0.25"/>
    <row r="2139" s="62" customFormat="1" hidden="1" x14ac:dyDescent="0.25"/>
    <row r="2140" s="62" customFormat="1" hidden="1" x14ac:dyDescent="0.25"/>
    <row r="2141" s="62" customFormat="1" hidden="1" x14ac:dyDescent="0.25"/>
    <row r="2142" s="62" customFormat="1" hidden="1" x14ac:dyDescent="0.25"/>
    <row r="2143" s="62" customFormat="1" hidden="1" x14ac:dyDescent="0.25"/>
    <row r="2144" s="62" customFormat="1" hidden="1" x14ac:dyDescent="0.25"/>
    <row r="2145" s="62" customFormat="1" hidden="1" x14ac:dyDescent="0.25"/>
    <row r="2146" s="62" customFormat="1" hidden="1" x14ac:dyDescent="0.25"/>
    <row r="2147" s="62" customFormat="1" hidden="1" x14ac:dyDescent="0.25"/>
    <row r="2148" s="62" customFormat="1" hidden="1" x14ac:dyDescent="0.25"/>
    <row r="2149" s="62" customFormat="1" hidden="1" x14ac:dyDescent="0.25"/>
    <row r="2150" s="62" customFormat="1" hidden="1" x14ac:dyDescent="0.25"/>
    <row r="2151" s="62" customFormat="1" hidden="1" x14ac:dyDescent="0.25"/>
    <row r="2152" s="62" customFormat="1" hidden="1" x14ac:dyDescent="0.25"/>
    <row r="2153" s="62" customFormat="1" hidden="1" x14ac:dyDescent="0.25"/>
    <row r="2154" s="62" customFormat="1" hidden="1" x14ac:dyDescent="0.25"/>
    <row r="2155" s="62" customFormat="1" hidden="1" x14ac:dyDescent="0.25"/>
    <row r="2156" s="62" customFormat="1" hidden="1" x14ac:dyDescent="0.25"/>
    <row r="2157" s="62" customFormat="1" hidden="1" x14ac:dyDescent="0.25"/>
    <row r="2158" s="62" customFormat="1" hidden="1" x14ac:dyDescent="0.25"/>
    <row r="2159" s="62" customFormat="1" hidden="1" x14ac:dyDescent="0.25"/>
    <row r="2160" s="62" customFormat="1" hidden="1" x14ac:dyDescent="0.25"/>
    <row r="2161" s="62" customFormat="1" hidden="1" x14ac:dyDescent="0.25"/>
    <row r="2162" s="62" customFormat="1" hidden="1" x14ac:dyDescent="0.25"/>
    <row r="2163" s="62" customFormat="1" hidden="1" x14ac:dyDescent="0.25"/>
    <row r="2164" s="62" customFormat="1" hidden="1" x14ac:dyDescent="0.25"/>
    <row r="2165" s="62" customFormat="1" hidden="1" x14ac:dyDescent="0.25"/>
    <row r="2166" s="62" customFormat="1" hidden="1" x14ac:dyDescent="0.25"/>
    <row r="2167" s="62" customFormat="1" hidden="1" x14ac:dyDescent="0.25"/>
    <row r="2168" s="62" customFormat="1" hidden="1" x14ac:dyDescent="0.25"/>
    <row r="2169" s="62" customFormat="1" hidden="1" x14ac:dyDescent="0.25"/>
    <row r="2170" s="62" customFormat="1" hidden="1" x14ac:dyDescent="0.25"/>
    <row r="2171" s="62" customFormat="1" hidden="1" x14ac:dyDescent="0.25"/>
    <row r="2172" s="62" customFormat="1" hidden="1" x14ac:dyDescent="0.25"/>
    <row r="2173" s="62" customFormat="1" hidden="1" x14ac:dyDescent="0.25"/>
    <row r="2174" s="62" customFormat="1" hidden="1" x14ac:dyDescent="0.25"/>
    <row r="2175" s="62" customFormat="1" hidden="1" x14ac:dyDescent="0.25"/>
    <row r="2176" s="62" customFormat="1" hidden="1" x14ac:dyDescent="0.25"/>
    <row r="2177" s="62" customFormat="1" hidden="1" x14ac:dyDescent="0.25"/>
    <row r="2178" s="62" customFormat="1" hidden="1" x14ac:dyDescent="0.25"/>
    <row r="2179" s="62" customFormat="1" hidden="1" x14ac:dyDescent="0.25"/>
    <row r="2180" s="62" customFormat="1" hidden="1" x14ac:dyDescent="0.25"/>
    <row r="2181" s="62" customFormat="1" hidden="1" x14ac:dyDescent="0.25"/>
    <row r="2182" s="62" customFormat="1" hidden="1" x14ac:dyDescent="0.25"/>
    <row r="2183" s="62" customFormat="1" hidden="1" x14ac:dyDescent="0.25"/>
    <row r="2184" s="62" customFormat="1" hidden="1" x14ac:dyDescent="0.25"/>
    <row r="2185" s="62" customFormat="1" hidden="1" x14ac:dyDescent="0.25"/>
    <row r="2186" s="62" customFormat="1" hidden="1" x14ac:dyDescent="0.25"/>
    <row r="2187" s="62" customFormat="1" hidden="1" x14ac:dyDescent="0.25"/>
    <row r="2188" s="62" customFormat="1" hidden="1" x14ac:dyDescent="0.25"/>
    <row r="2189" s="62" customFormat="1" hidden="1" x14ac:dyDescent="0.25"/>
    <row r="2190" s="62" customFormat="1" hidden="1" x14ac:dyDescent="0.25"/>
    <row r="2191" s="62" customFormat="1" hidden="1" x14ac:dyDescent="0.25"/>
    <row r="2192" s="62" customFormat="1" hidden="1" x14ac:dyDescent="0.25"/>
    <row r="2193" s="62" customFormat="1" hidden="1" x14ac:dyDescent="0.25"/>
    <row r="2194" s="62" customFormat="1" hidden="1" x14ac:dyDescent="0.25"/>
    <row r="2195" s="62" customFormat="1" hidden="1" x14ac:dyDescent="0.25"/>
    <row r="2196" s="62" customFormat="1" hidden="1" x14ac:dyDescent="0.25"/>
    <row r="2197" s="62" customFormat="1" hidden="1" x14ac:dyDescent="0.25"/>
    <row r="2198" s="62" customFormat="1" hidden="1" x14ac:dyDescent="0.25"/>
    <row r="2199" s="62" customFormat="1" hidden="1" x14ac:dyDescent="0.25"/>
    <row r="2200" s="62" customFormat="1" hidden="1" x14ac:dyDescent="0.25"/>
    <row r="2201" s="62" customFormat="1" hidden="1" x14ac:dyDescent="0.25"/>
    <row r="2202" s="62" customFormat="1" hidden="1" x14ac:dyDescent="0.25"/>
    <row r="2203" s="62" customFormat="1" hidden="1" x14ac:dyDescent="0.25"/>
    <row r="2204" s="62" customFormat="1" hidden="1" x14ac:dyDescent="0.25"/>
    <row r="2205" s="62" customFormat="1" hidden="1" x14ac:dyDescent="0.25"/>
    <row r="2206" s="62" customFormat="1" hidden="1" x14ac:dyDescent="0.25"/>
    <row r="2207" s="62" customFormat="1" hidden="1" x14ac:dyDescent="0.25"/>
    <row r="2208" s="62" customFormat="1" hidden="1" x14ac:dyDescent="0.25"/>
    <row r="2209" s="62" customFormat="1" hidden="1" x14ac:dyDescent="0.25"/>
    <row r="2210" s="62" customFormat="1" hidden="1" x14ac:dyDescent="0.25"/>
    <row r="2211" s="62" customFormat="1" hidden="1" x14ac:dyDescent="0.25"/>
    <row r="2212" s="62" customFormat="1" hidden="1" x14ac:dyDescent="0.25"/>
    <row r="2213" s="62" customFormat="1" hidden="1" x14ac:dyDescent="0.25"/>
    <row r="2214" s="62" customFormat="1" hidden="1" x14ac:dyDescent="0.25"/>
    <row r="2215" s="62" customFormat="1" hidden="1" x14ac:dyDescent="0.25"/>
    <row r="2216" s="62" customFormat="1" hidden="1" x14ac:dyDescent="0.25"/>
    <row r="2217" s="62" customFormat="1" hidden="1" x14ac:dyDescent="0.25"/>
    <row r="2218" s="62" customFormat="1" hidden="1" x14ac:dyDescent="0.25"/>
    <row r="2219" s="62" customFormat="1" hidden="1" x14ac:dyDescent="0.25"/>
    <row r="2220" s="62" customFormat="1" hidden="1" x14ac:dyDescent="0.25"/>
    <row r="2221" s="62" customFormat="1" hidden="1" x14ac:dyDescent="0.25"/>
    <row r="2222" s="62" customFormat="1" hidden="1" x14ac:dyDescent="0.25"/>
    <row r="2223" s="62" customFormat="1" hidden="1" x14ac:dyDescent="0.25"/>
    <row r="2224" s="62" customFormat="1" hidden="1" x14ac:dyDescent="0.25"/>
    <row r="2225" s="62" customFormat="1" hidden="1" x14ac:dyDescent="0.25"/>
    <row r="2226" s="62" customFormat="1" hidden="1" x14ac:dyDescent="0.25"/>
    <row r="2227" s="62" customFormat="1" hidden="1" x14ac:dyDescent="0.25"/>
    <row r="2228" s="62" customFormat="1" hidden="1" x14ac:dyDescent="0.25"/>
    <row r="2229" s="62" customFormat="1" hidden="1" x14ac:dyDescent="0.25"/>
    <row r="2230" s="62" customFormat="1" hidden="1" x14ac:dyDescent="0.25"/>
    <row r="2231" s="62" customFormat="1" hidden="1" x14ac:dyDescent="0.25"/>
    <row r="2232" s="62" customFormat="1" hidden="1" x14ac:dyDescent="0.25"/>
    <row r="2233" s="62" customFormat="1" hidden="1" x14ac:dyDescent="0.25"/>
    <row r="2234" s="62" customFormat="1" hidden="1" x14ac:dyDescent="0.25"/>
    <row r="2235" s="62" customFormat="1" hidden="1" x14ac:dyDescent="0.25"/>
    <row r="2236" s="62" customFormat="1" hidden="1" x14ac:dyDescent="0.25"/>
    <row r="2237" s="62" customFormat="1" hidden="1" x14ac:dyDescent="0.25"/>
    <row r="2238" s="62" customFormat="1" hidden="1" x14ac:dyDescent="0.25"/>
    <row r="2239" s="62" customFormat="1" hidden="1" x14ac:dyDescent="0.25"/>
    <row r="2240" s="62" customFormat="1" hidden="1" x14ac:dyDescent="0.25"/>
    <row r="2241" s="62" customFormat="1" hidden="1" x14ac:dyDescent="0.25"/>
    <row r="2242" s="62" customFormat="1" hidden="1" x14ac:dyDescent="0.25"/>
    <row r="2243" s="62" customFormat="1" hidden="1" x14ac:dyDescent="0.25"/>
    <row r="2244" s="62" customFormat="1" hidden="1" x14ac:dyDescent="0.25"/>
    <row r="2245" s="62" customFormat="1" hidden="1" x14ac:dyDescent="0.25"/>
    <row r="2246" s="62" customFormat="1" hidden="1" x14ac:dyDescent="0.25"/>
    <row r="2247" s="62" customFormat="1" hidden="1" x14ac:dyDescent="0.25"/>
    <row r="2248" s="62" customFormat="1" hidden="1" x14ac:dyDescent="0.25"/>
    <row r="2249" s="62" customFormat="1" hidden="1" x14ac:dyDescent="0.25"/>
    <row r="2250" s="62" customFormat="1" hidden="1" x14ac:dyDescent="0.25"/>
    <row r="2251" s="62" customFormat="1" hidden="1" x14ac:dyDescent="0.25"/>
    <row r="2252" s="62" customFormat="1" hidden="1" x14ac:dyDescent="0.25"/>
    <row r="2253" s="62" customFormat="1" hidden="1" x14ac:dyDescent="0.25"/>
    <row r="2254" s="62" customFormat="1" hidden="1" x14ac:dyDescent="0.25"/>
    <row r="2255" s="62" customFormat="1" hidden="1" x14ac:dyDescent="0.25"/>
    <row r="2256" s="62" customFormat="1" hidden="1" x14ac:dyDescent="0.25"/>
    <row r="2257" s="62" customFormat="1" hidden="1" x14ac:dyDescent="0.25"/>
    <row r="2258" s="62" customFormat="1" hidden="1" x14ac:dyDescent="0.25"/>
    <row r="2259" s="62" customFormat="1" hidden="1" x14ac:dyDescent="0.25"/>
    <row r="2260" s="62" customFormat="1" hidden="1" x14ac:dyDescent="0.25"/>
    <row r="2261" s="62" customFormat="1" hidden="1" x14ac:dyDescent="0.25"/>
    <row r="2262" s="62" customFormat="1" hidden="1" x14ac:dyDescent="0.25"/>
    <row r="2263" s="62" customFormat="1" hidden="1" x14ac:dyDescent="0.25"/>
    <row r="2264" s="62" customFormat="1" hidden="1" x14ac:dyDescent="0.25"/>
    <row r="2265" s="62" customFormat="1" hidden="1" x14ac:dyDescent="0.25"/>
    <row r="2266" s="62" customFormat="1" hidden="1" x14ac:dyDescent="0.25"/>
    <row r="2267" s="62" customFormat="1" hidden="1" x14ac:dyDescent="0.25"/>
    <row r="2268" s="62" customFormat="1" hidden="1" x14ac:dyDescent="0.25"/>
    <row r="2269" s="62" customFormat="1" hidden="1" x14ac:dyDescent="0.25"/>
    <row r="2270" s="62" customFormat="1" hidden="1" x14ac:dyDescent="0.25"/>
    <row r="2271" s="62" customFormat="1" hidden="1" x14ac:dyDescent="0.25"/>
    <row r="2272" s="62" customFormat="1" hidden="1" x14ac:dyDescent="0.25"/>
    <row r="2273" s="62" customFormat="1" hidden="1" x14ac:dyDescent="0.25"/>
    <row r="2274" s="62" customFormat="1" hidden="1" x14ac:dyDescent="0.25"/>
    <row r="2275" s="62" customFormat="1" hidden="1" x14ac:dyDescent="0.25"/>
    <row r="2276" s="62" customFormat="1" hidden="1" x14ac:dyDescent="0.25"/>
    <row r="2277" s="62" customFormat="1" hidden="1" x14ac:dyDescent="0.25"/>
    <row r="2278" s="62" customFormat="1" hidden="1" x14ac:dyDescent="0.25"/>
    <row r="2279" s="62" customFormat="1" hidden="1" x14ac:dyDescent="0.25"/>
    <row r="2280" s="62" customFormat="1" hidden="1" x14ac:dyDescent="0.25"/>
    <row r="2281" s="62" customFormat="1" hidden="1" x14ac:dyDescent="0.25"/>
    <row r="2282" s="62" customFormat="1" hidden="1" x14ac:dyDescent="0.25"/>
    <row r="2283" s="62" customFormat="1" hidden="1" x14ac:dyDescent="0.25"/>
    <row r="2284" s="62" customFormat="1" hidden="1" x14ac:dyDescent="0.25"/>
    <row r="2285" s="62" customFormat="1" hidden="1" x14ac:dyDescent="0.25"/>
    <row r="2286" s="62" customFormat="1" hidden="1" x14ac:dyDescent="0.25"/>
    <row r="2287" s="62" customFormat="1" hidden="1" x14ac:dyDescent="0.25"/>
    <row r="2288" s="62" customFormat="1" hidden="1" x14ac:dyDescent="0.25"/>
    <row r="2289" s="62" customFormat="1" hidden="1" x14ac:dyDescent="0.25"/>
    <row r="2290" s="62" customFormat="1" hidden="1" x14ac:dyDescent="0.25"/>
    <row r="2291" s="62" customFormat="1" hidden="1" x14ac:dyDescent="0.25"/>
    <row r="2292" s="62" customFormat="1" hidden="1" x14ac:dyDescent="0.25"/>
    <row r="2293" s="62" customFormat="1" hidden="1" x14ac:dyDescent="0.25"/>
    <row r="2294" s="62" customFormat="1" hidden="1" x14ac:dyDescent="0.25"/>
    <row r="2295" s="62" customFormat="1" hidden="1" x14ac:dyDescent="0.25"/>
    <row r="2296" s="62" customFormat="1" hidden="1" x14ac:dyDescent="0.25"/>
    <row r="2297" s="62" customFormat="1" hidden="1" x14ac:dyDescent="0.25"/>
    <row r="2298" s="62" customFormat="1" hidden="1" x14ac:dyDescent="0.25"/>
    <row r="2299" s="62" customFormat="1" hidden="1" x14ac:dyDescent="0.25"/>
    <row r="2300" s="62" customFormat="1" hidden="1" x14ac:dyDescent="0.25"/>
    <row r="2301" s="62" customFormat="1" hidden="1" x14ac:dyDescent="0.25"/>
    <row r="2302" s="62" customFormat="1" hidden="1" x14ac:dyDescent="0.25"/>
    <row r="2303" s="62" customFormat="1" hidden="1" x14ac:dyDescent="0.25"/>
    <row r="2304" s="62" customFormat="1" hidden="1" x14ac:dyDescent="0.25"/>
    <row r="2305" s="62" customFormat="1" hidden="1" x14ac:dyDescent="0.25"/>
    <row r="2306" s="62" customFormat="1" hidden="1" x14ac:dyDescent="0.25"/>
    <row r="2307" s="62" customFormat="1" hidden="1" x14ac:dyDescent="0.25"/>
    <row r="2308" s="62" customFormat="1" hidden="1" x14ac:dyDescent="0.25"/>
    <row r="2309" s="62" customFormat="1" hidden="1" x14ac:dyDescent="0.25"/>
    <row r="2310" s="62" customFormat="1" hidden="1" x14ac:dyDescent="0.25"/>
    <row r="2311" s="62" customFormat="1" hidden="1" x14ac:dyDescent="0.25"/>
    <row r="2312" s="62" customFormat="1" hidden="1" x14ac:dyDescent="0.25"/>
    <row r="2313" s="62" customFormat="1" hidden="1" x14ac:dyDescent="0.25"/>
    <row r="2314" s="62" customFormat="1" hidden="1" x14ac:dyDescent="0.25"/>
    <row r="2315" s="62" customFormat="1" hidden="1" x14ac:dyDescent="0.25"/>
    <row r="2316" s="62" customFormat="1" hidden="1" x14ac:dyDescent="0.25"/>
    <row r="2317" s="62" customFormat="1" hidden="1" x14ac:dyDescent="0.25"/>
    <row r="2318" s="62" customFormat="1" hidden="1" x14ac:dyDescent="0.25"/>
    <row r="2319" s="62" customFormat="1" hidden="1" x14ac:dyDescent="0.25"/>
    <row r="2320" s="62" customFormat="1" hidden="1" x14ac:dyDescent="0.25"/>
    <row r="2321" s="62" customFormat="1" hidden="1" x14ac:dyDescent="0.25"/>
    <row r="2322" s="62" customFormat="1" hidden="1" x14ac:dyDescent="0.25"/>
    <row r="2323" s="62" customFormat="1" hidden="1" x14ac:dyDescent="0.25"/>
    <row r="2324" s="62" customFormat="1" hidden="1" x14ac:dyDescent="0.25"/>
    <row r="2325" s="62" customFormat="1" hidden="1" x14ac:dyDescent="0.25"/>
    <row r="2326" s="62" customFormat="1" hidden="1" x14ac:dyDescent="0.25"/>
    <row r="2327" s="62" customFormat="1" hidden="1" x14ac:dyDescent="0.25"/>
    <row r="2328" s="62" customFormat="1" hidden="1" x14ac:dyDescent="0.25"/>
    <row r="2329" s="62" customFormat="1" hidden="1" x14ac:dyDescent="0.25"/>
    <row r="2330" s="62" customFormat="1" hidden="1" x14ac:dyDescent="0.25"/>
    <row r="2331" s="62" customFormat="1" hidden="1" x14ac:dyDescent="0.25"/>
    <row r="2332" s="62" customFormat="1" hidden="1" x14ac:dyDescent="0.25"/>
    <row r="2333" s="62" customFormat="1" hidden="1" x14ac:dyDescent="0.25"/>
    <row r="2334" s="62" customFormat="1" hidden="1" x14ac:dyDescent="0.25"/>
    <row r="2335" s="62" customFormat="1" hidden="1" x14ac:dyDescent="0.25"/>
    <row r="2336" s="62" customFormat="1" hidden="1" x14ac:dyDescent="0.25"/>
    <row r="2337" s="62" customFormat="1" hidden="1" x14ac:dyDescent="0.25"/>
    <row r="2338" s="62" customFormat="1" hidden="1" x14ac:dyDescent="0.25"/>
    <row r="2339" s="62" customFormat="1" hidden="1" x14ac:dyDescent="0.25"/>
    <row r="2340" s="62" customFormat="1" hidden="1" x14ac:dyDescent="0.25"/>
    <row r="2341" s="62" customFormat="1" hidden="1" x14ac:dyDescent="0.25"/>
    <row r="2342" s="62" customFormat="1" hidden="1" x14ac:dyDescent="0.25"/>
    <row r="2343" s="62" customFormat="1" hidden="1" x14ac:dyDescent="0.25"/>
    <row r="2344" s="62" customFormat="1" hidden="1" x14ac:dyDescent="0.25"/>
    <row r="2345" s="62" customFormat="1" hidden="1" x14ac:dyDescent="0.25"/>
    <row r="2346" s="62" customFormat="1" hidden="1" x14ac:dyDescent="0.25"/>
    <row r="2347" s="62" customFormat="1" hidden="1" x14ac:dyDescent="0.25"/>
    <row r="2348" s="62" customFormat="1" hidden="1" x14ac:dyDescent="0.25"/>
    <row r="2349" s="62" customFormat="1" hidden="1" x14ac:dyDescent="0.25"/>
    <row r="2350" s="62" customFormat="1" hidden="1" x14ac:dyDescent="0.25"/>
    <row r="2351" s="62" customFormat="1" hidden="1" x14ac:dyDescent="0.25"/>
    <row r="2352" s="62" customFormat="1" hidden="1" x14ac:dyDescent="0.25"/>
    <row r="2353" s="62" customFormat="1" hidden="1" x14ac:dyDescent="0.25"/>
    <row r="2354" s="62" customFormat="1" hidden="1" x14ac:dyDescent="0.25"/>
    <row r="2355" s="62" customFormat="1" hidden="1" x14ac:dyDescent="0.25"/>
    <row r="2356" s="62" customFormat="1" hidden="1" x14ac:dyDescent="0.25"/>
    <row r="2357" s="62" customFormat="1" hidden="1" x14ac:dyDescent="0.25"/>
    <row r="2358" s="62" customFormat="1" hidden="1" x14ac:dyDescent="0.25"/>
    <row r="2359" s="62" customFormat="1" hidden="1" x14ac:dyDescent="0.25"/>
    <row r="2360" s="62" customFormat="1" hidden="1" x14ac:dyDescent="0.25"/>
    <row r="2361" s="62" customFormat="1" hidden="1" x14ac:dyDescent="0.25"/>
    <row r="2362" s="62" customFormat="1" hidden="1" x14ac:dyDescent="0.25"/>
    <row r="2363" s="62" customFormat="1" hidden="1" x14ac:dyDescent="0.25"/>
    <row r="2364" s="62" customFormat="1" hidden="1" x14ac:dyDescent="0.25"/>
    <row r="2365" s="62" customFormat="1" hidden="1" x14ac:dyDescent="0.25"/>
    <row r="2366" s="62" customFormat="1" hidden="1" x14ac:dyDescent="0.25"/>
    <row r="2367" s="62" customFormat="1" hidden="1" x14ac:dyDescent="0.25"/>
    <row r="2368" s="62" customFormat="1" hidden="1" x14ac:dyDescent="0.25"/>
    <row r="2369" s="62" customFormat="1" hidden="1" x14ac:dyDescent="0.25"/>
    <row r="2370" s="62" customFormat="1" hidden="1" x14ac:dyDescent="0.25"/>
    <row r="2371" s="62" customFormat="1" hidden="1" x14ac:dyDescent="0.25"/>
    <row r="2372" s="62" customFormat="1" hidden="1" x14ac:dyDescent="0.25"/>
    <row r="2373" s="62" customFormat="1" hidden="1" x14ac:dyDescent="0.25"/>
    <row r="2374" s="62" customFormat="1" hidden="1" x14ac:dyDescent="0.25"/>
    <row r="2375" s="62" customFormat="1" hidden="1" x14ac:dyDescent="0.25"/>
    <row r="2376" s="62" customFormat="1" hidden="1" x14ac:dyDescent="0.25"/>
    <row r="2377" s="62" customFormat="1" hidden="1" x14ac:dyDescent="0.25"/>
    <row r="2378" s="62" customFormat="1" hidden="1" x14ac:dyDescent="0.25"/>
    <row r="2379" s="62" customFormat="1" hidden="1" x14ac:dyDescent="0.25"/>
    <row r="2380" s="62" customFormat="1" hidden="1" x14ac:dyDescent="0.25"/>
    <row r="2381" s="62" customFormat="1" hidden="1" x14ac:dyDescent="0.25"/>
    <row r="2382" s="62" customFormat="1" hidden="1" x14ac:dyDescent="0.25"/>
    <row r="2383" s="62" customFormat="1" hidden="1" x14ac:dyDescent="0.25"/>
    <row r="2384" s="62" customFormat="1" hidden="1" x14ac:dyDescent="0.25"/>
    <row r="2385" s="62" customFormat="1" hidden="1" x14ac:dyDescent="0.25"/>
    <row r="2386" s="62" customFormat="1" hidden="1" x14ac:dyDescent="0.25"/>
    <row r="2387" s="62" customFormat="1" hidden="1" x14ac:dyDescent="0.25"/>
    <row r="2388" s="62" customFormat="1" hidden="1" x14ac:dyDescent="0.25"/>
    <row r="2389" s="62" customFormat="1" hidden="1" x14ac:dyDescent="0.25"/>
    <row r="2390" s="62" customFormat="1" hidden="1" x14ac:dyDescent="0.25"/>
    <row r="2391" s="62" customFormat="1" hidden="1" x14ac:dyDescent="0.25"/>
    <row r="2392" s="62" customFormat="1" hidden="1" x14ac:dyDescent="0.25"/>
    <row r="2393" s="62" customFormat="1" hidden="1" x14ac:dyDescent="0.25"/>
    <row r="2394" s="62" customFormat="1" hidden="1" x14ac:dyDescent="0.25"/>
    <row r="2395" s="62" customFormat="1" hidden="1" x14ac:dyDescent="0.25"/>
    <row r="2396" s="62" customFormat="1" hidden="1" x14ac:dyDescent="0.25"/>
    <row r="2397" s="62" customFormat="1" hidden="1" x14ac:dyDescent="0.25"/>
    <row r="2398" s="62" customFormat="1" hidden="1" x14ac:dyDescent="0.25"/>
    <row r="2399" s="62" customFormat="1" hidden="1" x14ac:dyDescent="0.25"/>
    <row r="2400" s="62" customFormat="1" hidden="1" x14ac:dyDescent="0.25"/>
    <row r="2401" s="62" customFormat="1" hidden="1" x14ac:dyDescent="0.25"/>
    <row r="2402" s="62" customFormat="1" hidden="1" x14ac:dyDescent="0.25"/>
    <row r="2403" s="62" customFormat="1" hidden="1" x14ac:dyDescent="0.25"/>
    <row r="2404" s="62" customFormat="1" hidden="1" x14ac:dyDescent="0.25"/>
    <row r="2405" s="62" customFormat="1" hidden="1" x14ac:dyDescent="0.25"/>
    <row r="2406" s="62" customFormat="1" hidden="1" x14ac:dyDescent="0.25"/>
    <row r="2407" s="62" customFormat="1" hidden="1" x14ac:dyDescent="0.25"/>
    <row r="2408" s="62" customFormat="1" hidden="1" x14ac:dyDescent="0.25"/>
    <row r="2409" s="62" customFormat="1" hidden="1" x14ac:dyDescent="0.25"/>
    <row r="2410" s="62" customFormat="1" hidden="1" x14ac:dyDescent="0.25"/>
    <row r="2411" s="62" customFormat="1" hidden="1" x14ac:dyDescent="0.25"/>
    <row r="2412" s="62" customFormat="1" hidden="1" x14ac:dyDescent="0.25"/>
    <row r="2413" s="62" customFormat="1" hidden="1" x14ac:dyDescent="0.25"/>
    <row r="2414" s="62" customFormat="1" hidden="1" x14ac:dyDescent="0.25"/>
    <row r="2415" s="62" customFormat="1" hidden="1" x14ac:dyDescent="0.25"/>
    <row r="2416" s="62" customFormat="1" hidden="1" x14ac:dyDescent="0.25"/>
    <row r="2417" s="62" customFormat="1" hidden="1" x14ac:dyDescent="0.25"/>
    <row r="2418" s="62" customFormat="1" hidden="1" x14ac:dyDescent="0.25"/>
    <row r="2419" s="62" customFormat="1" hidden="1" x14ac:dyDescent="0.25"/>
    <row r="2420" s="62" customFormat="1" hidden="1" x14ac:dyDescent="0.25"/>
    <row r="2421" s="62" customFormat="1" hidden="1" x14ac:dyDescent="0.25"/>
    <row r="2422" s="62" customFormat="1" hidden="1" x14ac:dyDescent="0.25"/>
    <row r="2423" s="62" customFormat="1" hidden="1" x14ac:dyDescent="0.25"/>
    <row r="2424" s="62" customFormat="1" hidden="1" x14ac:dyDescent="0.25"/>
    <row r="2425" s="62" customFormat="1" hidden="1" x14ac:dyDescent="0.25"/>
    <row r="2426" s="62" customFormat="1" hidden="1" x14ac:dyDescent="0.25"/>
    <row r="2427" s="62" customFormat="1" hidden="1" x14ac:dyDescent="0.25"/>
    <row r="2428" s="62" customFormat="1" hidden="1" x14ac:dyDescent="0.25"/>
    <row r="2429" s="62" customFormat="1" hidden="1" x14ac:dyDescent="0.25"/>
    <row r="2430" s="62" customFormat="1" hidden="1" x14ac:dyDescent="0.25"/>
    <row r="2431" s="62" customFormat="1" hidden="1" x14ac:dyDescent="0.25"/>
    <row r="2432" s="62" customFormat="1" hidden="1" x14ac:dyDescent="0.25"/>
    <row r="2433" s="62" customFormat="1" hidden="1" x14ac:dyDescent="0.25"/>
    <row r="2434" s="62" customFormat="1" hidden="1" x14ac:dyDescent="0.25"/>
    <row r="2435" s="62" customFormat="1" hidden="1" x14ac:dyDescent="0.25"/>
    <row r="2436" s="62" customFormat="1" hidden="1" x14ac:dyDescent="0.25"/>
    <row r="2437" s="62" customFormat="1" hidden="1" x14ac:dyDescent="0.25"/>
    <row r="2438" s="62" customFormat="1" hidden="1" x14ac:dyDescent="0.25"/>
    <row r="2439" s="62" customFormat="1" hidden="1" x14ac:dyDescent="0.25"/>
    <row r="2440" s="62" customFormat="1" hidden="1" x14ac:dyDescent="0.25"/>
    <row r="2441" s="62" customFormat="1" hidden="1" x14ac:dyDescent="0.25"/>
    <row r="2442" s="62" customFormat="1" hidden="1" x14ac:dyDescent="0.25"/>
    <row r="2443" s="62" customFormat="1" hidden="1" x14ac:dyDescent="0.25"/>
    <row r="2444" s="62" customFormat="1" hidden="1" x14ac:dyDescent="0.25"/>
    <row r="2445" s="62" customFormat="1" hidden="1" x14ac:dyDescent="0.25"/>
    <row r="2446" s="62" customFormat="1" hidden="1" x14ac:dyDescent="0.25"/>
    <row r="2447" s="62" customFormat="1" hidden="1" x14ac:dyDescent="0.25"/>
    <row r="2448" s="62" customFormat="1" hidden="1" x14ac:dyDescent="0.25"/>
    <row r="2449" s="62" customFormat="1" hidden="1" x14ac:dyDescent="0.25"/>
    <row r="2450" s="62" customFormat="1" hidden="1" x14ac:dyDescent="0.25"/>
    <row r="2451" s="62" customFormat="1" hidden="1" x14ac:dyDescent="0.25"/>
    <row r="2452" s="62" customFormat="1" hidden="1" x14ac:dyDescent="0.25"/>
    <row r="2453" s="62" customFormat="1" hidden="1" x14ac:dyDescent="0.25"/>
    <row r="2454" s="62" customFormat="1" hidden="1" x14ac:dyDescent="0.25"/>
    <row r="2455" s="62" customFormat="1" hidden="1" x14ac:dyDescent="0.25"/>
    <row r="2456" s="62" customFormat="1" hidden="1" x14ac:dyDescent="0.25"/>
    <row r="2457" s="62" customFormat="1" hidden="1" x14ac:dyDescent="0.25"/>
    <row r="2458" s="62" customFormat="1" hidden="1" x14ac:dyDescent="0.25"/>
    <row r="2459" s="62" customFormat="1" hidden="1" x14ac:dyDescent="0.25"/>
    <row r="2460" s="62" customFormat="1" hidden="1" x14ac:dyDescent="0.25"/>
    <row r="2461" s="62" customFormat="1" hidden="1" x14ac:dyDescent="0.25"/>
    <row r="2462" s="62" customFormat="1" hidden="1" x14ac:dyDescent="0.25"/>
    <row r="2463" s="62" customFormat="1" hidden="1" x14ac:dyDescent="0.25"/>
    <row r="2464" s="62" customFormat="1" hidden="1" x14ac:dyDescent="0.25"/>
    <row r="2465" s="62" customFormat="1" hidden="1" x14ac:dyDescent="0.25"/>
    <row r="2466" s="62" customFormat="1" hidden="1" x14ac:dyDescent="0.25"/>
    <row r="2467" s="62" customFormat="1" hidden="1" x14ac:dyDescent="0.25"/>
    <row r="2468" s="62" customFormat="1" hidden="1" x14ac:dyDescent="0.25"/>
    <row r="2469" s="62" customFormat="1" hidden="1" x14ac:dyDescent="0.25"/>
    <row r="2470" s="62" customFormat="1" hidden="1" x14ac:dyDescent="0.25"/>
    <row r="2471" s="62" customFormat="1" hidden="1" x14ac:dyDescent="0.25"/>
    <row r="2472" s="62" customFormat="1" hidden="1" x14ac:dyDescent="0.25"/>
    <row r="2473" s="62" customFormat="1" hidden="1" x14ac:dyDescent="0.25"/>
    <row r="2474" s="62" customFormat="1" hidden="1" x14ac:dyDescent="0.25"/>
    <row r="2475" s="62" customFormat="1" hidden="1" x14ac:dyDescent="0.25"/>
    <row r="2476" s="62" customFormat="1" hidden="1" x14ac:dyDescent="0.25"/>
    <row r="2477" s="62" customFormat="1" hidden="1" x14ac:dyDescent="0.25"/>
    <row r="2478" s="62" customFormat="1" hidden="1" x14ac:dyDescent="0.25"/>
    <row r="2479" s="62" customFormat="1" hidden="1" x14ac:dyDescent="0.25"/>
    <row r="2480" s="62" customFormat="1" hidden="1" x14ac:dyDescent="0.25"/>
    <row r="2481" s="62" customFormat="1" hidden="1" x14ac:dyDescent="0.25"/>
    <row r="2482" s="62" customFormat="1" hidden="1" x14ac:dyDescent="0.25"/>
    <row r="2483" s="62" customFormat="1" hidden="1" x14ac:dyDescent="0.25"/>
    <row r="2484" s="62" customFormat="1" hidden="1" x14ac:dyDescent="0.25"/>
    <row r="2485" s="62" customFormat="1" hidden="1" x14ac:dyDescent="0.25"/>
    <row r="2486" s="62" customFormat="1" hidden="1" x14ac:dyDescent="0.25"/>
    <row r="2487" s="62" customFormat="1" hidden="1" x14ac:dyDescent="0.25"/>
    <row r="2488" s="62" customFormat="1" hidden="1" x14ac:dyDescent="0.25"/>
    <row r="2489" s="62" customFormat="1" hidden="1" x14ac:dyDescent="0.25"/>
    <row r="2490" s="62" customFormat="1" hidden="1" x14ac:dyDescent="0.25"/>
    <row r="2491" s="62" customFormat="1" hidden="1" x14ac:dyDescent="0.25"/>
    <row r="2492" s="62" customFormat="1" hidden="1" x14ac:dyDescent="0.25"/>
    <row r="2493" s="62" customFormat="1" hidden="1" x14ac:dyDescent="0.25"/>
    <row r="2494" s="62" customFormat="1" hidden="1" x14ac:dyDescent="0.25"/>
    <row r="2495" s="62" customFormat="1" hidden="1" x14ac:dyDescent="0.25"/>
    <row r="2496" s="62" customFormat="1" hidden="1" x14ac:dyDescent="0.25"/>
    <row r="2497" s="62" customFormat="1" hidden="1" x14ac:dyDescent="0.25"/>
    <row r="2498" s="62" customFormat="1" hidden="1" x14ac:dyDescent="0.25"/>
    <row r="2499" s="62" customFormat="1" hidden="1" x14ac:dyDescent="0.25"/>
    <row r="2500" s="62" customFormat="1" hidden="1" x14ac:dyDescent="0.25"/>
    <row r="2501" s="62" customFormat="1" hidden="1" x14ac:dyDescent="0.25"/>
    <row r="2502" s="62" customFormat="1" hidden="1" x14ac:dyDescent="0.25"/>
    <row r="2503" s="62" customFormat="1" hidden="1" x14ac:dyDescent="0.25"/>
    <row r="2504" s="62" customFormat="1" hidden="1" x14ac:dyDescent="0.25"/>
    <row r="2505" s="62" customFormat="1" hidden="1" x14ac:dyDescent="0.25"/>
    <row r="2506" s="62" customFormat="1" hidden="1" x14ac:dyDescent="0.25"/>
    <row r="2507" s="62" customFormat="1" hidden="1" x14ac:dyDescent="0.25"/>
    <row r="2508" s="62" customFormat="1" hidden="1" x14ac:dyDescent="0.25"/>
    <row r="2509" s="62" customFormat="1" hidden="1" x14ac:dyDescent="0.25"/>
    <row r="2510" s="62" customFormat="1" hidden="1" x14ac:dyDescent="0.25"/>
    <row r="2511" s="62" customFormat="1" hidden="1" x14ac:dyDescent="0.25"/>
    <row r="2512" s="62" customFormat="1" hidden="1" x14ac:dyDescent="0.25"/>
    <row r="2513" s="62" customFormat="1" hidden="1" x14ac:dyDescent="0.25"/>
    <row r="2514" s="62" customFormat="1" hidden="1" x14ac:dyDescent="0.25"/>
    <row r="2515" s="62" customFormat="1" hidden="1" x14ac:dyDescent="0.25"/>
    <row r="2516" s="62" customFormat="1" hidden="1" x14ac:dyDescent="0.25"/>
    <row r="2517" s="62" customFormat="1" hidden="1" x14ac:dyDescent="0.25"/>
    <row r="2518" s="62" customFormat="1" hidden="1" x14ac:dyDescent="0.25"/>
    <row r="2519" s="62" customFormat="1" hidden="1" x14ac:dyDescent="0.25"/>
    <row r="2520" s="62" customFormat="1" hidden="1" x14ac:dyDescent="0.25"/>
    <row r="2521" s="62" customFormat="1" hidden="1" x14ac:dyDescent="0.25"/>
    <row r="2522" s="62" customFormat="1" hidden="1" x14ac:dyDescent="0.25"/>
    <row r="2523" s="62" customFormat="1" hidden="1" x14ac:dyDescent="0.25"/>
    <row r="2524" s="62" customFormat="1" hidden="1" x14ac:dyDescent="0.25"/>
    <row r="2525" s="62" customFormat="1" hidden="1" x14ac:dyDescent="0.25"/>
    <row r="2526" s="62" customFormat="1" hidden="1" x14ac:dyDescent="0.25"/>
    <row r="2527" s="62" customFormat="1" hidden="1" x14ac:dyDescent="0.25"/>
    <row r="2528" s="62" customFormat="1" hidden="1" x14ac:dyDescent="0.25"/>
    <row r="2529" s="62" customFormat="1" hidden="1" x14ac:dyDescent="0.25"/>
    <row r="2530" s="62" customFormat="1" hidden="1" x14ac:dyDescent="0.25"/>
    <row r="2531" s="62" customFormat="1" hidden="1" x14ac:dyDescent="0.25"/>
    <row r="2532" s="62" customFormat="1" hidden="1" x14ac:dyDescent="0.25"/>
    <row r="2533" s="62" customFormat="1" hidden="1" x14ac:dyDescent="0.25"/>
    <row r="2534" s="62" customFormat="1" hidden="1" x14ac:dyDescent="0.25"/>
    <row r="2535" s="62" customFormat="1" hidden="1" x14ac:dyDescent="0.25"/>
    <row r="2536" s="62" customFormat="1" hidden="1" x14ac:dyDescent="0.25"/>
    <row r="2537" s="62" customFormat="1" hidden="1" x14ac:dyDescent="0.25"/>
    <row r="2538" s="62" customFormat="1" hidden="1" x14ac:dyDescent="0.25"/>
    <row r="2539" s="62" customFormat="1" hidden="1" x14ac:dyDescent="0.25"/>
    <row r="2540" s="62" customFormat="1" hidden="1" x14ac:dyDescent="0.25"/>
    <row r="2541" s="62" customFormat="1" hidden="1" x14ac:dyDescent="0.25"/>
    <row r="2542" s="62" customFormat="1" hidden="1" x14ac:dyDescent="0.25"/>
    <row r="2543" s="62" customFormat="1" hidden="1" x14ac:dyDescent="0.25"/>
    <row r="2544" s="62" customFormat="1" hidden="1" x14ac:dyDescent="0.25"/>
    <row r="2545" s="62" customFormat="1" hidden="1" x14ac:dyDescent="0.25"/>
    <row r="2546" s="62" customFormat="1" hidden="1" x14ac:dyDescent="0.25"/>
    <row r="2547" s="62" customFormat="1" hidden="1" x14ac:dyDescent="0.25"/>
    <row r="2548" s="62" customFormat="1" hidden="1" x14ac:dyDescent="0.25"/>
    <row r="2549" s="62" customFormat="1" hidden="1" x14ac:dyDescent="0.25"/>
    <row r="2550" s="62" customFormat="1" hidden="1" x14ac:dyDescent="0.25"/>
    <row r="2551" s="62" customFormat="1" hidden="1" x14ac:dyDescent="0.25"/>
    <row r="2552" s="62" customFormat="1" hidden="1" x14ac:dyDescent="0.25"/>
    <row r="2553" s="62" customFormat="1" hidden="1" x14ac:dyDescent="0.25"/>
    <row r="2554" s="62" customFormat="1" hidden="1" x14ac:dyDescent="0.25"/>
    <row r="2555" s="62" customFormat="1" hidden="1" x14ac:dyDescent="0.25"/>
    <row r="2556" s="62" customFormat="1" hidden="1" x14ac:dyDescent="0.25"/>
    <row r="2557" s="62" customFormat="1" hidden="1" x14ac:dyDescent="0.25"/>
    <row r="2558" s="62" customFormat="1" hidden="1" x14ac:dyDescent="0.25"/>
    <row r="2559" s="62" customFormat="1" hidden="1" x14ac:dyDescent="0.25"/>
    <row r="2560" s="62" customFormat="1" hidden="1" x14ac:dyDescent="0.25"/>
    <row r="2561" s="62" customFormat="1" hidden="1" x14ac:dyDescent="0.25"/>
    <row r="2562" s="62" customFormat="1" hidden="1" x14ac:dyDescent="0.25"/>
    <row r="2563" s="62" customFormat="1" hidden="1" x14ac:dyDescent="0.25"/>
    <row r="2564" s="62" customFormat="1" hidden="1" x14ac:dyDescent="0.25"/>
    <row r="2565" s="62" customFormat="1" hidden="1" x14ac:dyDescent="0.25"/>
    <row r="2566" s="62" customFormat="1" hidden="1" x14ac:dyDescent="0.25"/>
    <row r="2567" s="62" customFormat="1" hidden="1" x14ac:dyDescent="0.25"/>
    <row r="2568" s="62" customFormat="1" hidden="1" x14ac:dyDescent="0.25"/>
    <row r="2569" s="62" customFormat="1" hidden="1" x14ac:dyDescent="0.25"/>
    <row r="2570" s="62" customFormat="1" hidden="1" x14ac:dyDescent="0.25"/>
    <row r="2571" s="62" customFormat="1" hidden="1" x14ac:dyDescent="0.25"/>
    <row r="2572" s="62" customFormat="1" hidden="1" x14ac:dyDescent="0.25"/>
    <row r="2573" s="62" customFormat="1" hidden="1" x14ac:dyDescent="0.25"/>
    <row r="2574" s="62" customFormat="1" hidden="1" x14ac:dyDescent="0.25"/>
    <row r="2575" s="62" customFormat="1" hidden="1" x14ac:dyDescent="0.25"/>
    <row r="2576" s="62" customFormat="1" hidden="1" x14ac:dyDescent="0.25"/>
    <row r="2577" s="62" customFormat="1" hidden="1" x14ac:dyDescent="0.25"/>
    <row r="2578" s="62" customFormat="1" hidden="1" x14ac:dyDescent="0.25"/>
    <row r="2579" s="62" customFormat="1" hidden="1" x14ac:dyDescent="0.25"/>
    <row r="2580" s="62" customFormat="1" hidden="1" x14ac:dyDescent="0.25"/>
    <row r="2581" s="62" customFormat="1" hidden="1" x14ac:dyDescent="0.25"/>
    <row r="2582" s="62" customFormat="1" hidden="1" x14ac:dyDescent="0.25"/>
    <row r="2583" s="62" customFormat="1" hidden="1" x14ac:dyDescent="0.25"/>
    <row r="2584" s="62" customFormat="1" hidden="1" x14ac:dyDescent="0.25"/>
    <row r="2585" s="62" customFormat="1" hidden="1" x14ac:dyDescent="0.25"/>
    <row r="2586" s="62" customFormat="1" hidden="1" x14ac:dyDescent="0.25"/>
    <row r="2587" s="62" customFormat="1" hidden="1" x14ac:dyDescent="0.25"/>
    <row r="2588" s="62" customFormat="1" hidden="1" x14ac:dyDescent="0.25"/>
    <row r="2589" s="62" customFormat="1" hidden="1" x14ac:dyDescent="0.25"/>
    <row r="2590" s="62" customFormat="1" hidden="1" x14ac:dyDescent="0.25"/>
    <row r="2591" s="62" customFormat="1" hidden="1" x14ac:dyDescent="0.25"/>
    <row r="2592" s="62" customFormat="1" hidden="1" x14ac:dyDescent="0.25"/>
    <row r="2593" s="62" customFormat="1" hidden="1" x14ac:dyDescent="0.25"/>
    <row r="2594" s="62" customFormat="1" hidden="1" x14ac:dyDescent="0.25"/>
    <row r="2595" s="62" customFormat="1" hidden="1" x14ac:dyDescent="0.25"/>
    <row r="2596" s="62" customFormat="1" hidden="1" x14ac:dyDescent="0.25"/>
    <row r="2597" s="62" customFormat="1" hidden="1" x14ac:dyDescent="0.25"/>
    <row r="2598" s="62" customFormat="1" hidden="1" x14ac:dyDescent="0.25"/>
    <row r="2599" s="62" customFormat="1" hidden="1" x14ac:dyDescent="0.25"/>
    <row r="2600" s="62" customFormat="1" hidden="1" x14ac:dyDescent="0.25"/>
    <row r="2601" s="62" customFormat="1" hidden="1" x14ac:dyDescent="0.25"/>
    <row r="2602" s="62" customFormat="1" hidden="1" x14ac:dyDescent="0.25"/>
    <row r="2603" s="62" customFormat="1" hidden="1" x14ac:dyDescent="0.25"/>
    <row r="2604" s="62" customFormat="1" hidden="1" x14ac:dyDescent="0.25"/>
    <row r="2605" s="62" customFormat="1" hidden="1" x14ac:dyDescent="0.25"/>
    <row r="2606" s="62" customFormat="1" hidden="1" x14ac:dyDescent="0.25"/>
    <row r="2607" s="62" customFormat="1" hidden="1" x14ac:dyDescent="0.25"/>
    <row r="2608" s="62" customFormat="1" hidden="1" x14ac:dyDescent="0.25"/>
    <row r="2609" s="62" customFormat="1" hidden="1" x14ac:dyDescent="0.25"/>
    <row r="2610" s="62" customFormat="1" hidden="1" x14ac:dyDescent="0.25"/>
    <row r="2611" s="62" customFormat="1" hidden="1" x14ac:dyDescent="0.25"/>
    <row r="2612" s="62" customFormat="1" hidden="1" x14ac:dyDescent="0.25"/>
    <row r="2613" s="62" customFormat="1" hidden="1" x14ac:dyDescent="0.25"/>
    <row r="2614" s="62" customFormat="1" hidden="1" x14ac:dyDescent="0.25"/>
    <row r="2615" s="62" customFormat="1" hidden="1" x14ac:dyDescent="0.25"/>
    <row r="2616" s="62" customFormat="1" hidden="1" x14ac:dyDescent="0.25"/>
    <row r="2617" s="62" customFormat="1" hidden="1" x14ac:dyDescent="0.25"/>
    <row r="2618" s="62" customFormat="1" hidden="1" x14ac:dyDescent="0.25"/>
    <row r="2619" s="62" customFormat="1" hidden="1" x14ac:dyDescent="0.25"/>
    <row r="2620" s="62" customFormat="1" hidden="1" x14ac:dyDescent="0.25"/>
    <row r="2621" s="62" customFormat="1" hidden="1" x14ac:dyDescent="0.25"/>
    <row r="2622" s="62" customFormat="1" hidden="1" x14ac:dyDescent="0.25"/>
    <row r="2623" s="62" customFormat="1" hidden="1" x14ac:dyDescent="0.25"/>
    <row r="2624" s="62" customFormat="1" hidden="1" x14ac:dyDescent="0.25"/>
    <row r="2625" s="62" customFormat="1" hidden="1" x14ac:dyDescent="0.25"/>
    <row r="2626" s="62" customFormat="1" hidden="1" x14ac:dyDescent="0.25"/>
    <row r="2627" s="62" customFormat="1" hidden="1" x14ac:dyDescent="0.25"/>
    <row r="2628" s="62" customFormat="1" hidden="1" x14ac:dyDescent="0.25"/>
    <row r="2629" s="62" customFormat="1" hidden="1" x14ac:dyDescent="0.25"/>
    <row r="2630" s="62" customFormat="1" hidden="1" x14ac:dyDescent="0.25"/>
    <row r="2631" s="62" customFormat="1" hidden="1" x14ac:dyDescent="0.25"/>
    <row r="2632" s="62" customFormat="1" hidden="1" x14ac:dyDescent="0.25"/>
    <row r="2633" s="62" customFormat="1" hidden="1" x14ac:dyDescent="0.25"/>
    <row r="2634" s="62" customFormat="1" hidden="1" x14ac:dyDescent="0.25"/>
    <row r="2635" s="62" customFormat="1" hidden="1" x14ac:dyDescent="0.25"/>
    <row r="2636" s="62" customFormat="1" hidden="1" x14ac:dyDescent="0.25"/>
    <row r="2637" s="62" customFormat="1" hidden="1" x14ac:dyDescent="0.25"/>
    <row r="2638" s="62" customFormat="1" hidden="1" x14ac:dyDescent="0.25"/>
    <row r="2639" s="62" customFormat="1" hidden="1" x14ac:dyDescent="0.25"/>
    <row r="2640" s="62" customFormat="1" hidden="1" x14ac:dyDescent="0.25"/>
    <row r="2641" s="62" customFormat="1" hidden="1" x14ac:dyDescent="0.25"/>
    <row r="2642" s="62" customFormat="1" hidden="1" x14ac:dyDescent="0.25"/>
    <row r="2643" s="62" customFormat="1" hidden="1" x14ac:dyDescent="0.25"/>
    <row r="2644" s="62" customFormat="1" hidden="1" x14ac:dyDescent="0.25"/>
    <row r="2645" s="62" customFormat="1" hidden="1" x14ac:dyDescent="0.25"/>
    <row r="2646" s="62" customFormat="1" hidden="1" x14ac:dyDescent="0.25"/>
    <row r="2647" s="62" customFormat="1" hidden="1" x14ac:dyDescent="0.25"/>
    <row r="2648" s="62" customFormat="1" hidden="1" x14ac:dyDescent="0.25"/>
    <row r="2649" s="62" customFormat="1" hidden="1" x14ac:dyDescent="0.25"/>
    <row r="2650" s="62" customFormat="1" hidden="1" x14ac:dyDescent="0.25"/>
    <row r="2651" s="62" customFormat="1" hidden="1" x14ac:dyDescent="0.25"/>
    <row r="2652" s="62" customFormat="1" hidden="1" x14ac:dyDescent="0.25"/>
    <row r="2653" s="62" customFormat="1" hidden="1" x14ac:dyDescent="0.25"/>
    <row r="2654" s="62" customFormat="1" hidden="1" x14ac:dyDescent="0.25"/>
    <row r="2655" s="62" customFormat="1" hidden="1" x14ac:dyDescent="0.25"/>
    <row r="2656" s="62" customFormat="1" hidden="1" x14ac:dyDescent="0.25"/>
    <row r="2657" s="62" customFormat="1" hidden="1" x14ac:dyDescent="0.25"/>
    <row r="2658" s="62" customFormat="1" hidden="1" x14ac:dyDescent="0.25"/>
    <row r="2659" s="62" customFormat="1" hidden="1" x14ac:dyDescent="0.25"/>
    <row r="2660" s="62" customFormat="1" hidden="1" x14ac:dyDescent="0.25"/>
    <row r="2661" s="62" customFormat="1" hidden="1" x14ac:dyDescent="0.25"/>
    <row r="2662" s="62" customFormat="1" hidden="1" x14ac:dyDescent="0.25"/>
    <row r="2663" s="62" customFormat="1" hidden="1" x14ac:dyDescent="0.25"/>
    <row r="2664" s="62" customFormat="1" hidden="1" x14ac:dyDescent="0.25"/>
    <row r="2665" s="62" customFormat="1" hidden="1" x14ac:dyDescent="0.25"/>
    <row r="2666" s="62" customFormat="1" hidden="1" x14ac:dyDescent="0.25"/>
    <row r="2667" s="62" customFormat="1" hidden="1" x14ac:dyDescent="0.25"/>
    <row r="2668" s="62" customFormat="1" hidden="1" x14ac:dyDescent="0.25"/>
    <row r="2669" s="62" customFormat="1" hidden="1" x14ac:dyDescent="0.25"/>
    <row r="2670" s="62" customFormat="1" hidden="1" x14ac:dyDescent="0.25"/>
    <row r="2671" s="62" customFormat="1" hidden="1" x14ac:dyDescent="0.25"/>
    <row r="2672" s="62" customFormat="1" hidden="1" x14ac:dyDescent="0.25"/>
    <row r="2673" s="62" customFormat="1" hidden="1" x14ac:dyDescent="0.25"/>
    <row r="2674" s="62" customFormat="1" hidden="1" x14ac:dyDescent="0.25"/>
    <row r="2675" s="62" customFormat="1" hidden="1" x14ac:dyDescent="0.25"/>
    <row r="2676" s="62" customFormat="1" hidden="1" x14ac:dyDescent="0.25"/>
    <row r="2677" s="62" customFormat="1" hidden="1" x14ac:dyDescent="0.25"/>
    <row r="2678" s="62" customFormat="1" hidden="1" x14ac:dyDescent="0.25"/>
    <row r="2679" s="62" customFormat="1" hidden="1" x14ac:dyDescent="0.25"/>
    <row r="2680" s="62" customFormat="1" hidden="1" x14ac:dyDescent="0.25"/>
    <row r="2681" s="62" customFormat="1" hidden="1" x14ac:dyDescent="0.25"/>
    <row r="2682" s="62" customFormat="1" hidden="1" x14ac:dyDescent="0.25"/>
    <row r="2683" s="62" customFormat="1" hidden="1" x14ac:dyDescent="0.25"/>
    <row r="2684" s="62" customFormat="1" hidden="1" x14ac:dyDescent="0.25"/>
    <row r="2685" s="62" customFormat="1" hidden="1" x14ac:dyDescent="0.25"/>
    <row r="2686" s="62" customFormat="1" hidden="1" x14ac:dyDescent="0.25"/>
    <row r="2687" s="62" customFormat="1" hidden="1" x14ac:dyDescent="0.25"/>
    <row r="2688" s="62" customFormat="1" hidden="1" x14ac:dyDescent="0.25"/>
    <row r="2689" s="62" customFormat="1" hidden="1" x14ac:dyDescent="0.25"/>
    <row r="2690" s="62" customFormat="1" hidden="1" x14ac:dyDescent="0.25"/>
    <row r="2691" s="62" customFormat="1" hidden="1" x14ac:dyDescent="0.25"/>
    <row r="2692" s="62" customFormat="1" hidden="1" x14ac:dyDescent="0.25"/>
    <row r="2693" s="62" customFormat="1" hidden="1" x14ac:dyDescent="0.25"/>
    <row r="2694" s="62" customFormat="1" hidden="1" x14ac:dyDescent="0.25"/>
    <row r="2695" s="62" customFormat="1" hidden="1" x14ac:dyDescent="0.25"/>
    <row r="2696" s="62" customFormat="1" hidden="1" x14ac:dyDescent="0.25"/>
    <row r="2697" s="62" customFormat="1" hidden="1" x14ac:dyDescent="0.25"/>
    <row r="2698" s="62" customFormat="1" hidden="1" x14ac:dyDescent="0.25"/>
    <row r="2699" s="62" customFormat="1" hidden="1" x14ac:dyDescent="0.25"/>
    <row r="2700" s="62" customFormat="1" hidden="1" x14ac:dyDescent="0.25"/>
    <row r="2701" s="62" customFormat="1" hidden="1" x14ac:dyDescent="0.25"/>
    <row r="2702" s="62" customFormat="1" hidden="1" x14ac:dyDescent="0.25"/>
    <row r="2703" s="62" customFormat="1" hidden="1" x14ac:dyDescent="0.25"/>
    <row r="2704" s="62" customFormat="1" hidden="1" x14ac:dyDescent="0.25"/>
    <row r="2705" s="62" customFormat="1" hidden="1" x14ac:dyDescent="0.25"/>
    <row r="2706" s="62" customFormat="1" hidden="1" x14ac:dyDescent="0.25"/>
    <row r="2707" s="62" customFormat="1" hidden="1" x14ac:dyDescent="0.25"/>
    <row r="2708" s="62" customFormat="1" hidden="1" x14ac:dyDescent="0.25"/>
    <row r="2709" s="62" customFormat="1" hidden="1" x14ac:dyDescent="0.25"/>
    <row r="2710" s="62" customFormat="1" hidden="1" x14ac:dyDescent="0.25"/>
    <row r="2711" s="62" customFormat="1" hidden="1" x14ac:dyDescent="0.25"/>
    <row r="2712" s="62" customFormat="1" hidden="1" x14ac:dyDescent="0.25"/>
    <row r="2713" s="62" customFormat="1" hidden="1" x14ac:dyDescent="0.25"/>
    <row r="2714" s="62" customFormat="1" hidden="1" x14ac:dyDescent="0.25"/>
    <row r="2715" s="62" customFormat="1" hidden="1" x14ac:dyDescent="0.25"/>
    <row r="2716" s="62" customFormat="1" hidden="1" x14ac:dyDescent="0.25"/>
    <row r="2717" s="62" customFormat="1" hidden="1" x14ac:dyDescent="0.25"/>
    <row r="2718" s="62" customFormat="1" hidden="1" x14ac:dyDescent="0.25"/>
    <row r="2719" s="62" customFormat="1" hidden="1" x14ac:dyDescent="0.25"/>
    <row r="2720" s="62" customFormat="1" hidden="1" x14ac:dyDescent="0.25"/>
    <row r="2721" s="62" customFormat="1" hidden="1" x14ac:dyDescent="0.25"/>
    <row r="2722" s="62" customFormat="1" hidden="1" x14ac:dyDescent="0.25"/>
    <row r="2723" s="62" customFormat="1" hidden="1" x14ac:dyDescent="0.25"/>
    <row r="2724" s="62" customFormat="1" hidden="1" x14ac:dyDescent="0.25"/>
    <row r="2725" s="62" customFormat="1" hidden="1" x14ac:dyDescent="0.25"/>
    <row r="2726" s="62" customFormat="1" hidden="1" x14ac:dyDescent="0.25"/>
    <row r="2727" s="62" customFormat="1" hidden="1" x14ac:dyDescent="0.25"/>
    <row r="2728" s="62" customFormat="1" hidden="1" x14ac:dyDescent="0.25"/>
    <row r="2729" s="62" customFormat="1" hidden="1" x14ac:dyDescent="0.25"/>
    <row r="2730" s="62" customFormat="1" hidden="1" x14ac:dyDescent="0.25"/>
    <row r="2731" s="62" customFormat="1" hidden="1" x14ac:dyDescent="0.25"/>
    <row r="2732" s="62" customFormat="1" hidden="1" x14ac:dyDescent="0.25"/>
    <row r="2733" s="62" customFormat="1" hidden="1" x14ac:dyDescent="0.25"/>
    <row r="2734" s="62" customFormat="1" hidden="1" x14ac:dyDescent="0.25"/>
    <row r="2735" s="62" customFormat="1" hidden="1" x14ac:dyDescent="0.25"/>
    <row r="2736" s="62" customFormat="1" hidden="1" x14ac:dyDescent="0.25"/>
    <row r="2737" s="62" customFormat="1" hidden="1" x14ac:dyDescent="0.25"/>
    <row r="2738" s="62" customFormat="1" hidden="1" x14ac:dyDescent="0.25"/>
    <row r="2739" s="62" customFormat="1" hidden="1" x14ac:dyDescent="0.25"/>
    <row r="2740" s="62" customFormat="1" hidden="1" x14ac:dyDescent="0.25"/>
    <row r="2741" s="62" customFormat="1" hidden="1" x14ac:dyDescent="0.25"/>
    <row r="2742" s="62" customFormat="1" hidden="1" x14ac:dyDescent="0.25"/>
    <row r="2743" s="62" customFormat="1" hidden="1" x14ac:dyDescent="0.25"/>
    <row r="2744" s="62" customFormat="1" hidden="1" x14ac:dyDescent="0.25"/>
    <row r="2745" s="62" customFormat="1" hidden="1" x14ac:dyDescent="0.25"/>
    <row r="2746" s="62" customFormat="1" hidden="1" x14ac:dyDescent="0.25"/>
    <row r="2747" s="62" customFormat="1" hidden="1" x14ac:dyDescent="0.25"/>
    <row r="2748" s="62" customFormat="1" hidden="1" x14ac:dyDescent="0.25"/>
    <row r="2749" s="62" customFormat="1" hidden="1" x14ac:dyDescent="0.25"/>
    <row r="2750" s="62" customFormat="1" hidden="1" x14ac:dyDescent="0.25"/>
    <row r="2751" s="62" customFormat="1" hidden="1" x14ac:dyDescent="0.25"/>
    <row r="2752" s="62" customFormat="1" hidden="1" x14ac:dyDescent="0.25"/>
    <row r="2753" s="62" customFormat="1" hidden="1" x14ac:dyDescent="0.25"/>
    <row r="2754" s="62" customFormat="1" hidden="1" x14ac:dyDescent="0.25"/>
    <row r="2755" s="62" customFormat="1" hidden="1" x14ac:dyDescent="0.25"/>
    <row r="2756" s="62" customFormat="1" hidden="1" x14ac:dyDescent="0.25"/>
    <row r="2757" s="62" customFormat="1" hidden="1" x14ac:dyDescent="0.25"/>
    <row r="2758" s="62" customFormat="1" hidden="1" x14ac:dyDescent="0.25"/>
    <row r="2759" s="62" customFormat="1" hidden="1" x14ac:dyDescent="0.25"/>
    <row r="2760" s="62" customFormat="1" hidden="1" x14ac:dyDescent="0.25"/>
    <row r="2761" s="62" customFormat="1" hidden="1" x14ac:dyDescent="0.25"/>
    <row r="2762" s="62" customFormat="1" hidden="1" x14ac:dyDescent="0.25"/>
    <row r="2763" s="62" customFormat="1" hidden="1" x14ac:dyDescent="0.25"/>
    <row r="2764" s="62" customFormat="1" hidden="1" x14ac:dyDescent="0.25"/>
    <row r="2765" s="62" customFormat="1" hidden="1" x14ac:dyDescent="0.25"/>
    <row r="2766" s="62" customFormat="1" hidden="1" x14ac:dyDescent="0.25"/>
    <row r="2767" s="62" customFormat="1" hidden="1" x14ac:dyDescent="0.25"/>
    <row r="2768" s="62" customFormat="1" hidden="1" x14ac:dyDescent="0.25"/>
    <row r="2769" s="62" customFormat="1" hidden="1" x14ac:dyDescent="0.25"/>
    <row r="2770" s="62" customFormat="1" hidden="1" x14ac:dyDescent="0.25"/>
    <row r="2771" s="62" customFormat="1" hidden="1" x14ac:dyDescent="0.25"/>
    <row r="2772" s="62" customFormat="1" hidden="1" x14ac:dyDescent="0.25"/>
    <row r="2773" s="62" customFormat="1" hidden="1" x14ac:dyDescent="0.25"/>
    <row r="2774" s="62" customFormat="1" hidden="1" x14ac:dyDescent="0.25"/>
    <row r="2775" s="62" customFormat="1" hidden="1" x14ac:dyDescent="0.25"/>
    <row r="2776" s="62" customFormat="1" hidden="1" x14ac:dyDescent="0.25"/>
    <row r="2777" s="62" customFormat="1" hidden="1" x14ac:dyDescent="0.25"/>
    <row r="2778" s="62" customFormat="1" hidden="1" x14ac:dyDescent="0.25"/>
    <row r="2779" s="62" customFormat="1" hidden="1" x14ac:dyDescent="0.25"/>
    <row r="2780" s="62" customFormat="1" hidden="1" x14ac:dyDescent="0.25"/>
    <row r="2781" s="62" customFormat="1" hidden="1" x14ac:dyDescent="0.25"/>
    <row r="2782" s="62" customFormat="1" hidden="1" x14ac:dyDescent="0.25"/>
    <row r="2783" s="62" customFormat="1" hidden="1" x14ac:dyDescent="0.25"/>
    <row r="2784" s="62" customFormat="1" hidden="1" x14ac:dyDescent="0.25"/>
    <row r="2785" s="62" customFormat="1" hidden="1" x14ac:dyDescent="0.25"/>
    <row r="2786" s="62" customFormat="1" hidden="1" x14ac:dyDescent="0.25"/>
    <row r="2787" s="62" customFormat="1" hidden="1" x14ac:dyDescent="0.25"/>
    <row r="2788" s="62" customFormat="1" hidden="1" x14ac:dyDescent="0.25"/>
    <row r="2789" s="62" customFormat="1" hidden="1" x14ac:dyDescent="0.25"/>
    <row r="2790" s="62" customFormat="1" hidden="1" x14ac:dyDescent="0.25"/>
    <row r="2791" s="62" customFormat="1" hidden="1" x14ac:dyDescent="0.25"/>
    <row r="2792" s="62" customFormat="1" hidden="1" x14ac:dyDescent="0.25"/>
    <row r="2793" s="62" customFormat="1" hidden="1" x14ac:dyDescent="0.25"/>
    <row r="2794" s="62" customFormat="1" hidden="1" x14ac:dyDescent="0.25"/>
    <row r="2795" s="62" customFormat="1" hidden="1" x14ac:dyDescent="0.25"/>
    <row r="2796" s="62" customFormat="1" hidden="1" x14ac:dyDescent="0.25"/>
    <row r="2797" s="62" customFormat="1" hidden="1" x14ac:dyDescent="0.25"/>
    <row r="2798" s="62" customFormat="1" hidden="1" x14ac:dyDescent="0.25"/>
    <row r="2799" s="62" customFormat="1" hidden="1" x14ac:dyDescent="0.25"/>
    <row r="2800" s="62" customFormat="1" hidden="1" x14ac:dyDescent="0.25"/>
    <row r="2801" s="62" customFormat="1" hidden="1" x14ac:dyDescent="0.25"/>
    <row r="2802" s="62" customFormat="1" hidden="1" x14ac:dyDescent="0.25"/>
    <row r="2803" s="62" customFormat="1" hidden="1" x14ac:dyDescent="0.25"/>
    <row r="2804" s="62" customFormat="1" hidden="1" x14ac:dyDescent="0.25"/>
    <row r="2805" s="62" customFormat="1" hidden="1" x14ac:dyDescent="0.25"/>
    <row r="2806" s="62" customFormat="1" hidden="1" x14ac:dyDescent="0.25"/>
    <row r="2807" s="62" customFormat="1" hidden="1" x14ac:dyDescent="0.25"/>
    <row r="2808" s="62" customFormat="1" hidden="1" x14ac:dyDescent="0.25"/>
    <row r="2809" s="62" customFormat="1" hidden="1" x14ac:dyDescent="0.25"/>
    <row r="2810" s="62" customFormat="1" hidden="1" x14ac:dyDescent="0.25"/>
    <row r="2811" s="62" customFormat="1" hidden="1" x14ac:dyDescent="0.25"/>
    <row r="2812" s="62" customFormat="1" hidden="1" x14ac:dyDescent="0.25"/>
    <row r="2813" s="62" customFormat="1" hidden="1" x14ac:dyDescent="0.25"/>
    <row r="2814" s="62" customFormat="1" hidden="1" x14ac:dyDescent="0.25"/>
    <row r="2815" s="62" customFormat="1" hidden="1" x14ac:dyDescent="0.25"/>
    <row r="2816" s="62" customFormat="1" hidden="1" x14ac:dyDescent="0.25"/>
    <row r="2817" s="62" customFormat="1" hidden="1" x14ac:dyDescent="0.25"/>
    <row r="2818" s="62" customFormat="1" hidden="1" x14ac:dyDescent="0.25"/>
    <row r="2819" s="62" customFormat="1" hidden="1" x14ac:dyDescent="0.25"/>
    <row r="2820" s="62" customFormat="1" hidden="1" x14ac:dyDescent="0.25"/>
    <row r="2821" s="62" customFormat="1" hidden="1" x14ac:dyDescent="0.25"/>
    <row r="2822" s="62" customFormat="1" hidden="1" x14ac:dyDescent="0.25"/>
    <row r="2823" s="62" customFormat="1" hidden="1" x14ac:dyDescent="0.25"/>
    <row r="2824" s="62" customFormat="1" hidden="1" x14ac:dyDescent="0.25"/>
    <row r="2825" s="62" customFormat="1" hidden="1" x14ac:dyDescent="0.25"/>
    <row r="2826" s="62" customFormat="1" hidden="1" x14ac:dyDescent="0.25"/>
    <row r="2827" s="62" customFormat="1" hidden="1" x14ac:dyDescent="0.25"/>
    <row r="2828" s="62" customFormat="1" hidden="1" x14ac:dyDescent="0.25"/>
    <row r="2829" s="62" customFormat="1" hidden="1" x14ac:dyDescent="0.25"/>
    <row r="2830" s="62" customFormat="1" hidden="1" x14ac:dyDescent="0.25"/>
    <row r="2831" s="62" customFormat="1" hidden="1" x14ac:dyDescent="0.25"/>
    <row r="2832" s="62" customFormat="1" hidden="1" x14ac:dyDescent="0.25"/>
    <row r="2833" s="62" customFormat="1" hidden="1" x14ac:dyDescent="0.25"/>
    <row r="2834" s="62" customFormat="1" hidden="1" x14ac:dyDescent="0.25"/>
    <row r="2835" s="62" customFormat="1" hidden="1" x14ac:dyDescent="0.25"/>
    <row r="2836" s="62" customFormat="1" hidden="1" x14ac:dyDescent="0.25"/>
    <row r="2837" s="62" customFormat="1" hidden="1" x14ac:dyDescent="0.25"/>
    <row r="2838" s="62" customFormat="1" hidden="1" x14ac:dyDescent="0.25"/>
    <row r="2839" s="62" customFormat="1" hidden="1" x14ac:dyDescent="0.25"/>
    <row r="2840" s="62" customFormat="1" hidden="1" x14ac:dyDescent="0.25"/>
    <row r="2841" s="62" customFormat="1" hidden="1" x14ac:dyDescent="0.25"/>
    <row r="2842" s="62" customFormat="1" hidden="1" x14ac:dyDescent="0.25"/>
    <row r="2843" s="62" customFormat="1" hidden="1" x14ac:dyDescent="0.25"/>
    <row r="2844" s="62" customFormat="1" hidden="1" x14ac:dyDescent="0.25"/>
    <row r="2845" s="62" customFormat="1" hidden="1" x14ac:dyDescent="0.25"/>
    <row r="2846" s="62" customFormat="1" hidden="1" x14ac:dyDescent="0.25"/>
    <row r="2847" s="62" customFormat="1" hidden="1" x14ac:dyDescent="0.25"/>
    <row r="2848" s="62" customFormat="1" hidden="1" x14ac:dyDescent="0.25"/>
    <row r="2849" s="62" customFormat="1" hidden="1" x14ac:dyDescent="0.25"/>
    <row r="2850" s="62" customFormat="1" hidden="1" x14ac:dyDescent="0.25"/>
    <row r="2851" s="62" customFormat="1" hidden="1" x14ac:dyDescent="0.25"/>
    <row r="2852" s="62" customFormat="1" hidden="1" x14ac:dyDescent="0.25"/>
    <row r="2853" s="62" customFormat="1" hidden="1" x14ac:dyDescent="0.25"/>
    <row r="2854" s="62" customFormat="1" hidden="1" x14ac:dyDescent="0.25"/>
    <row r="2855" s="62" customFormat="1" hidden="1" x14ac:dyDescent="0.25"/>
    <row r="2856" s="62" customFormat="1" hidden="1" x14ac:dyDescent="0.25"/>
    <row r="2857" s="62" customFormat="1" hidden="1" x14ac:dyDescent="0.25"/>
    <row r="2858" s="62" customFormat="1" hidden="1" x14ac:dyDescent="0.25"/>
    <row r="2859" s="62" customFormat="1" hidden="1" x14ac:dyDescent="0.25"/>
    <row r="2860" s="62" customFormat="1" hidden="1" x14ac:dyDescent="0.25"/>
    <row r="2861" s="62" customFormat="1" hidden="1" x14ac:dyDescent="0.25"/>
    <row r="2862" s="62" customFormat="1" hidden="1" x14ac:dyDescent="0.25"/>
    <row r="2863" s="62" customFormat="1" hidden="1" x14ac:dyDescent="0.25"/>
    <row r="2864" s="62" customFormat="1" hidden="1" x14ac:dyDescent="0.25"/>
    <row r="2865" s="62" customFormat="1" hidden="1" x14ac:dyDescent="0.25"/>
    <row r="2866" s="62" customFormat="1" hidden="1" x14ac:dyDescent="0.25"/>
    <row r="2867" s="62" customFormat="1" hidden="1" x14ac:dyDescent="0.25"/>
    <row r="2868" s="62" customFormat="1" hidden="1" x14ac:dyDescent="0.25"/>
    <row r="2869" s="62" customFormat="1" hidden="1" x14ac:dyDescent="0.25"/>
    <row r="2870" s="62" customFormat="1" hidden="1" x14ac:dyDescent="0.25"/>
    <row r="2871" s="62" customFormat="1" hidden="1" x14ac:dyDescent="0.25"/>
    <row r="2872" s="62" customFormat="1" hidden="1" x14ac:dyDescent="0.25"/>
    <row r="2873" s="62" customFormat="1" hidden="1" x14ac:dyDescent="0.25"/>
    <row r="2874" s="62" customFormat="1" hidden="1" x14ac:dyDescent="0.25"/>
    <row r="2875" s="62" customFormat="1" hidden="1" x14ac:dyDescent="0.25"/>
    <row r="2876" s="62" customFormat="1" hidden="1" x14ac:dyDescent="0.25"/>
    <row r="2877" s="62" customFormat="1" hidden="1" x14ac:dyDescent="0.25"/>
    <row r="2878" s="62" customFormat="1" hidden="1" x14ac:dyDescent="0.25"/>
    <row r="2879" s="62" customFormat="1" hidden="1" x14ac:dyDescent="0.25"/>
    <row r="2880" s="62" customFormat="1" hidden="1" x14ac:dyDescent="0.25"/>
    <row r="2881" s="62" customFormat="1" hidden="1" x14ac:dyDescent="0.25"/>
    <row r="2882" s="62" customFormat="1" hidden="1" x14ac:dyDescent="0.25"/>
    <row r="2883" s="62" customFormat="1" hidden="1" x14ac:dyDescent="0.25"/>
    <row r="2884" s="62" customFormat="1" hidden="1" x14ac:dyDescent="0.25"/>
    <row r="2885" s="62" customFormat="1" hidden="1" x14ac:dyDescent="0.25"/>
    <row r="2886" s="62" customFormat="1" hidden="1" x14ac:dyDescent="0.25"/>
    <row r="2887" s="62" customFormat="1" hidden="1" x14ac:dyDescent="0.25"/>
    <row r="2888" s="62" customFormat="1" hidden="1" x14ac:dyDescent="0.25"/>
    <row r="2889" s="62" customFormat="1" hidden="1" x14ac:dyDescent="0.25"/>
    <row r="2890" s="62" customFormat="1" hidden="1" x14ac:dyDescent="0.25"/>
    <row r="2891" s="62" customFormat="1" hidden="1" x14ac:dyDescent="0.25"/>
    <row r="2892" s="62" customFormat="1" hidden="1" x14ac:dyDescent="0.25"/>
    <row r="2893" s="62" customFormat="1" hidden="1" x14ac:dyDescent="0.25"/>
    <row r="2894" s="62" customFormat="1" hidden="1" x14ac:dyDescent="0.25"/>
    <row r="2895" s="62" customFormat="1" hidden="1" x14ac:dyDescent="0.25"/>
    <row r="2896" s="62" customFormat="1" hidden="1" x14ac:dyDescent="0.25"/>
    <row r="2897" s="62" customFormat="1" hidden="1" x14ac:dyDescent="0.25"/>
    <row r="2898" s="62" customFormat="1" hidden="1" x14ac:dyDescent="0.25"/>
    <row r="2899" s="62" customFormat="1" hidden="1" x14ac:dyDescent="0.25"/>
    <row r="2900" s="62" customFormat="1" hidden="1" x14ac:dyDescent="0.25"/>
    <row r="2901" s="62" customFormat="1" hidden="1" x14ac:dyDescent="0.25"/>
    <row r="2902" s="62" customFormat="1" hidden="1" x14ac:dyDescent="0.25"/>
    <row r="2903" s="62" customFormat="1" hidden="1" x14ac:dyDescent="0.25"/>
    <row r="2904" s="62" customFormat="1" hidden="1" x14ac:dyDescent="0.25"/>
    <row r="2905" s="62" customFormat="1" hidden="1" x14ac:dyDescent="0.25"/>
    <row r="2906" s="62" customFormat="1" hidden="1" x14ac:dyDescent="0.25"/>
    <row r="2907" s="62" customFormat="1" hidden="1" x14ac:dyDescent="0.25"/>
    <row r="2908" s="62" customFormat="1" hidden="1" x14ac:dyDescent="0.25"/>
    <row r="2909" s="62" customFormat="1" hidden="1" x14ac:dyDescent="0.25"/>
    <row r="2910" s="62" customFormat="1" hidden="1" x14ac:dyDescent="0.25"/>
    <row r="2911" s="62" customFormat="1" hidden="1" x14ac:dyDescent="0.25"/>
    <row r="2912" s="62" customFormat="1" hidden="1" x14ac:dyDescent="0.25"/>
    <row r="2913" s="62" customFormat="1" hidden="1" x14ac:dyDescent="0.25"/>
    <row r="2914" s="62" customFormat="1" hidden="1" x14ac:dyDescent="0.25"/>
    <row r="2915" s="62" customFormat="1" hidden="1" x14ac:dyDescent="0.25"/>
    <row r="2916" s="62" customFormat="1" hidden="1" x14ac:dyDescent="0.25"/>
    <row r="2917" s="62" customFormat="1" hidden="1" x14ac:dyDescent="0.25"/>
    <row r="2918" s="62" customFormat="1" hidden="1" x14ac:dyDescent="0.25"/>
    <row r="2919" s="62" customFormat="1" hidden="1" x14ac:dyDescent="0.25"/>
    <row r="2920" s="62" customFormat="1" hidden="1" x14ac:dyDescent="0.25"/>
    <row r="2921" s="62" customFormat="1" hidden="1" x14ac:dyDescent="0.25"/>
    <row r="2922" s="62" customFormat="1" hidden="1" x14ac:dyDescent="0.25"/>
    <row r="2923" s="62" customFormat="1" hidden="1" x14ac:dyDescent="0.25"/>
    <row r="2924" s="62" customFormat="1" hidden="1" x14ac:dyDescent="0.25"/>
    <row r="2925" s="62" customFormat="1" hidden="1" x14ac:dyDescent="0.25"/>
    <row r="2926" s="62" customFormat="1" hidden="1" x14ac:dyDescent="0.25"/>
    <row r="2927" s="62" customFormat="1" hidden="1" x14ac:dyDescent="0.25"/>
    <row r="2928" s="62" customFormat="1" hidden="1" x14ac:dyDescent="0.25"/>
    <row r="2929" s="62" customFormat="1" hidden="1" x14ac:dyDescent="0.25"/>
    <row r="2930" s="62" customFormat="1" hidden="1" x14ac:dyDescent="0.25"/>
    <row r="2931" s="62" customFormat="1" hidden="1" x14ac:dyDescent="0.25"/>
    <row r="2932" s="62" customFormat="1" hidden="1" x14ac:dyDescent="0.25"/>
    <row r="2933" s="62" customFormat="1" hidden="1" x14ac:dyDescent="0.25"/>
    <row r="2934" s="62" customFormat="1" hidden="1" x14ac:dyDescent="0.25"/>
    <row r="2935" s="62" customFormat="1" hidden="1" x14ac:dyDescent="0.25"/>
    <row r="2936" s="62" customFormat="1" hidden="1" x14ac:dyDescent="0.25"/>
    <row r="2937" s="62" customFormat="1" hidden="1" x14ac:dyDescent="0.25"/>
    <row r="2938" s="62" customFormat="1" hidden="1" x14ac:dyDescent="0.25"/>
    <row r="2939" s="62" customFormat="1" hidden="1" x14ac:dyDescent="0.25"/>
    <row r="2940" s="62" customFormat="1" hidden="1" x14ac:dyDescent="0.25"/>
    <row r="2941" s="62" customFormat="1" hidden="1" x14ac:dyDescent="0.25"/>
    <row r="2942" s="62" customFormat="1" hidden="1" x14ac:dyDescent="0.25"/>
    <row r="2943" s="62" customFormat="1" hidden="1" x14ac:dyDescent="0.25"/>
    <row r="2944" s="62" customFormat="1" hidden="1" x14ac:dyDescent="0.25"/>
    <row r="2945" s="62" customFormat="1" hidden="1" x14ac:dyDescent="0.25"/>
    <row r="2946" s="62" customFormat="1" hidden="1" x14ac:dyDescent="0.25"/>
    <row r="2947" s="62" customFormat="1" hidden="1" x14ac:dyDescent="0.25"/>
    <row r="2948" s="62" customFormat="1" hidden="1" x14ac:dyDescent="0.25"/>
    <row r="2949" s="62" customFormat="1" hidden="1" x14ac:dyDescent="0.25"/>
    <row r="2950" s="62" customFormat="1" hidden="1" x14ac:dyDescent="0.25"/>
    <row r="2951" s="62" customFormat="1" hidden="1" x14ac:dyDescent="0.25"/>
    <row r="2952" s="62" customFormat="1" hidden="1" x14ac:dyDescent="0.25"/>
    <row r="2953" s="62" customFormat="1" hidden="1" x14ac:dyDescent="0.25"/>
    <row r="2954" s="62" customFormat="1" hidden="1" x14ac:dyDescent="0.25"/>
    <row r="2955" s="62" customFormat="1" hidden="1" x14ac:dyDescent="0.25"/>
    <row r="2956" s="62" customFormat="1" hidden="1" x14ac:dyDescent="0.25"/>
    <row r="2957" s="62" customFormat="1" hidden="1" x14ac:dyDescent="0.25"/>
    <row r="2958" s="62" customFormat="1" hidden="1" x14ac:dyDescent="0.25"/>
    <row r="2959" s="62" customFormat="1" hidden="1" x14ac:dyDescent="0.25"/>
    <row r="2960" s="62" customFormat="1" hidden="1" x14ac:dyDescent="0.25"/>
    <row r="2961" s="62" customFormat="1" hidden="1" x14ac:dyDescent="0.25"/>
    <row r="2962" s="62" customFormat="1" hidden="1" x14ac:dyDescent="0.25"/>
    <row r="2963" s="62" customFormat="1" hidden="1" x14ac:dyDescent="0.25"/>
    <row r="2964" s="62" customFormat="1" hidden="1" x14ac:dyDescent="0.25"/>
    <row r="2965" s="62" customFormat="1" hidden="1" x14ac:dyDescent="0.25"/>
    <row r="2966" s="62" customFormat="1" hidden="1" x14ac:dyDescent="0.25"/>
    <row r="2967" s="62" customFormat="1" hidden="1" x14ac:dyDescent="0.25"/>
    <row r="2968" s="62" customFormat="1" hidden="1" x14ac:dyDescent="0.25"/>
    <row r="2969" s="62" customFormat="1" hidden="1" x14ac:dyDescent="0.25"/>
    <row r="2970" s="62" customFormat="1" hidden="1" x14ac:dyDescent="0.25"/>
    <row r="2971" s="62" customFormat="1" hidden="1" x14ac:dyDescent="0.25"/>
    <row r="2972" s="62" customFormat="1" hidden="1" x14ac:dyDescent="0.25"/>
    <row r="2973" s="62" customFormat="1" hidden="1" x14ac:dyDescent="0.25"/>
    <row r="2974" s="62" customFormat="1" hidden="1" x14ac:dyDescent="0.25"/>
    <row r="2975" s="62" customFormat="1" hidden="1" x14ac:dyDescent="0.25"/>
    <row r="2976" s="62" customFormat="1" hidden="1" x14ac:dyDescent="0.25"/>
    <row r="2977" s="62" customFormat="1" hidden="1" x14ac:dyDescent="0.25"/>
    <row r="2978" s="62" customFormat="1" hidden="1" x14ac:dyDescent="0.25"/>
    <row r="2979" s="62" customFormat="1" hidden="1" x14ac:dyDescent="0.25"/>
    <row r="2980" s="62" customFormat="1" hidden="1" x14ac:dyDescent="0.25"/>
    <row r="2981" s="62" customFormat="1" hidden="1" x14ac:dyDescent="0.25"/>
    <row r="2982" s="62" customFormat="1" hidden="1" x14ac:dyDescent="0.25"/>
    <row r="2983" s="62" customFormat="1" hidden="1" x14ac:dyDescent="0.25"/>
    <row r="2984" s="62" customFormat="1" hidden="1" x14ac:dyDescent="0.25"/>
    <row r="2985" s="62" customFormat="1" hidden="1" x14ac:dyDescent="0.25"/>
    <row r="2986" s="62" customFormat="1" hidden="1" x14ac:dyDescent="0.25"/>
    <row r="2987" s="62" customFormat="1" hidden="1" x14ac:dyDescent="0.25"/>
    <row r="2988" s="62" customFormat="1" hidden="1" x14ac:dyDescent="0.25"/>
    <row r="2989" s="62" customFormat="1" hidden="1" x14ac:dyDescent="0.25"/>
    <row r="2990" s="62" customFormat="1" hidden="1" x14ac:dyDescent="0.25"/>
    <row r="2991" s="62" customFormat="1" hidden="1" x14ac:dyDescent="0.25"/>
    <row r="2992" s="62" customFormat="1" hidden="1" x14ac:dyDescent="0.25"/>
    <row r="2993" s="62" customFormat="1" hidden="1" x14ac:dyDescent="0.25"/>
    <row r="2994" s="62" customFormat="1" hidden="1" x14ac:dyDescent="0.25"/>
    <row r="2995" s="62" customFormat="1" hidden="1" x14ac:dyDescent="0.25"/>
    <row r="2996" s="62" customFormat="1" hidden="1" x14ac:dyDescent="0.25"/>
    <row r="2997" s="62" customFormat="1" hidden="1" x14ac:dyDescent="0.25"/>
    <row r="2998" s="62" customFormat="1" hidden="1" x14ac:dyDescent="0.25"/>
    <row r="2999" s="62" customFormat="1" hidden="1" x14ac:dyDescent="0.25"/>
    <row r="3000" s="62" customFormat="1" hidden="1" x14ac:dyDescent="0.25"/>
    <row r="3001" s="62" customFormat="1" hidden="1" x14ac:dyDescent="0.25"/>
    <row r="3002" s="62" customFormat="1" hidden="1" x14ac:dyDescent="0.25"/>
    <row r="3003" s="62" customFormat="1" hidden="1" x14ac:dyDescent="0.25"/>
    <row r="3004" s="62" customFormat="1" hidden="1" x14ac:dyDescent="0.25"/>
    <row r="3005" s="62" customFormat="1" hidden="1" x14ac:dyDescent="0.25"/>
    <row r="3006" s="62" customFormat="1" hidden="1" x14ac:dyDescent="0.25"/>
    <row r="3007" s="62" customFormat="1" hidden="1" x14ac:dyDescent="0.25"/>
    <row r="3008" s="62" customFormat="1" hidden="1" x14ac:dyDescent="0.25"/>
    <row r="3009" s="62" customFormat="1" hidden="1" x14ac:dyDescent="0.25"/>
    <row r="3010" s="62" customFormat="1" hidden="1" x14ac:dyDescent="0.25"/>
    <row r="3011" s="62" customFormat="1" hidden="1" x14ac:dyDescent="0.25"/>
    <row r="3012" s="62" customFormat="1" hidden="1" x14ac:dyDescent="0.25"/>
    <row r="3013" s="62" customFormat="1" hidden="1" x14ac:dyDescent="0.25"/>
    <row r="3014" s="62" customFormat="1" hidden="1" x14ac:dyDescent="0.25"/>
    <row r="3015" s="62" customFormat="1" hidden="1" x14ac:dyDescent="0.25"/>
    <row r="3016" s="62" customFormat="1" hidden="1" x14ac:dyDescent="0.25"/>
    <row r="3017" s="62" customFormat="1" hidden="1" x14ac:dyDescent="0.25"/>
    <row r="3018" s="62" customFormat="1" hidden="1" x14ac:dyDescent="0.25"/>
    <row r="3019" s="62" customFormat="1" hidden="1" x14ac:dyDescent="0.25"/>
    <row r="3020" s="62" customFormat="1" hidden="1" x14ac:dyDescent="0.25"/>
    <row r="3021" s="62" customFormat="1" hidden="1" x14ac:dyDescent="0.25"/>
    <row r="3022" s="62" customFormat="1" hidden="1" x14ac:dyDescent="0.25"/>
    <row r="3023" s="62" customFormat="1" hidden="1" x14ac:dyDescent="0.25"/>
    <row r="3024" s="62" customFormat="1" hidden="1" x14ac:dyDescent="0.25"/>
    <row r="3025" s="62" customFormat="1" hidden="1" x14ac:dyDescent="0.25"/>
    <row r="3026" s="62" customFormat="1" hidden="1" x14ac:dyDescent="0.25"/>
    <row r="3027" s="62" customFormat="1" hidden="1" x14ac:dyDescent="0.25"/>
    <row r="3028" s="62" customFormat="1" hidden="1" x14ac:dyDescent="0.25"/>
    <row r="3029" s="62" customFormat="1" hidden="1" x14ac:dyDescent="0.25"/>
    <row r="3030" s="62" customFormat="1" hidden="1" x14ac:dyDescent="0.25"/>
    <row r="3031" s="62" customFormat="1" hidden="1" x14ac:dyDescent="0.25"/>
    <row r="3032" s="62" customFormat="1" hidden="1" x14ac:dyDescent="0.25"/>
    <row r="3033" s="62" customFormat="1" hidden="1" x14ac:dyDescent="0.25"/>
    <row r="3034" s="62" customFormat="1" hidden="1" x14ac:dyDescent="0.25"/>
    <row r="3035" s="62" customFormat="1" hidden="1" x14ac:dyDescent="0.25"/>
    <row r="3036" s="62" customFormat="1" hidden="1" x14ac:dyDescent="0.25"/>
    <row r="3037" s="62" customFormat="1" hidden="1" x14ac:dyDescent="0.25"/>
    <row r="3038" s="62" customFormat="1" hidden="1" x14ac:dyDescent="0.25"/>
    <row r="3039" s="62" customFormat="1" hidden="1" x14ac:dyDescent="0.25"/>
    <row r="3040" s="62" customFormat="1" hidden="1" x14ac:dyDescent="0.25"/>
    <row r="3041" s="62" customFormat="1" hidden="1" x14ac:dyDescent="0.25"/>
    <row r="3042" s="62" customFormat="1" hidden="1" x14ac:dyDescent="0.25"/>
    <row r="3043" s="62" customFormat="1" hidden="1" x14ac:dyDescent="0.25"/>
    <row r="3044" s="62" customFormat="1" hidden="1" x14ac:dyDescent="0.25"/>
    <row r="3045" s="62" customFormat="1" hidden="1" x14ac:dyDescent="0.25"/>
    <row r="3046" s="62" customFormat="1" hidden="1" x14ac:dyDescent="0.25"/>
    <row r="3047" s="62" customFormat="1" hidden="1" x14ac:dyDescent="0.25"/>
    <row r="3048" s="62" customFormat="1" hidden="1" x14ac:dyDescent="0.25"/>
    <row r="3049" s="62" customFormat="1" hidden="1" x14ac:dyDescent="0.25"/>
    <row r="3050" s="62" customFormat="1" hidden="1" x14ac:dyDescent="0.25"/>
    <row r="3051" s="62" customFormat="1" hidden="1" x14ac:dyDescent="0.25"/>
    <row r="3052" s="62" customFormat="1" hidden="1" x14ac:dyDescent="0.25"/>
    <row r="3053" s="62" customFormat="1" hidden="1" x14ac:dyDescent="0.25"/>
    <row r="3054" s="62" customFormat="1" hidden="1" x14ac:dyDescent="0.25"/>
    <row r="3055" s="62" customFormat="1" hidden="1" x14ac:dyDescent="0.25"/>
    <row r="3056" s="62" customFormat="1" hidden="1" x14ac:dyDescent="0.25"/>
    <row r="3057" s="62" customFormat="1" hidden="1" x14ac:dyDescent="0.25"/>
    <row r="3058" s="62" customFormat="1" hidden="1" x14ac:dyDescent="0.25"/>
    <row r="3059" s="62" customFormat="1" hidden="1" x14ac:dyDescent="0.25"/>
    <row r="3060" s="62" customFormat="1" hidden="1" x14ac:dyDescent="0.25"/>
    <row r="3061" s="62" customFormat="1" hidden="1" x14ac:dyDescent="0.25"/>
    <row r="3062" s="62" customFormat="1" hidden="1" x14ac:dyDescent="0.25"/>
    <row r="3063" s="62" customFormat="1" hidden="1" x14ac:dyDescent="0.25"/>
    <row r="3064" s="62" customFormat="1" hidden="1" x14ac:dyDescent="0.25"/>
    <row r="3065" s="62" customFormat="1" hidden="1" x14ac:dyDescent="0.25"/>
    <row r="3066" s="62" customFormat="1" hidden="1" x14ac:dyDescent="0.25"/>
    <row r="3067" s="62" customFormat="1" hidden="1" x14ac:dyDescent="0.25"/>
    <row r="3068" s="62" customFormat="1" hidden="1" x14ac:dyDescent="0.25"/>
    <row r="3069" s="62" customFormat="1" hidden="1" x14ac:dyDescent="0.25"/>
    <row r="3070" s="62" customFormat="1" hidden="1" x14ac:dyDescent="0.25"/>
    <row r="3071" s="62" customFormat="1" hidden="1" x14ac:dyDescent="0.25"/>
    <row r="3072" s="62" customFormat="1" hidden="1" x14ac:dyDescent="0.25"/>
    <row r="3073" s="62" customFormat="1" hidden="1" x14ac:dyDescent="0.25"/>
    <row r="3074" s="62" customFormat="1" hidden="1" x14ac:dyDescent="0.25"/>
    <row r="3075" s="62" customFormat="1" hidden="1" x14ac:dyDescent="0.25"/>
    <row r="3076" s="62" customFormat="1" hidden="1" x14ac:dyDescent="0.25"/>
    <row r="3077" s="62" customFormat="1" hidden="1" x14ac:dyDescent="0.25"/>
    <row r="3078" s="62" customFormat="1" hidden="1" x14ac:dyDescent="0.25"/>
    <row r="3079" s="62" customFormat="1" hidden="1" x14ac:dyDescent="0.25"/>
    <row r="3080" s="62" customFormat="1" hidden="1" x14ac:dyDescent="0.25"/>
    <row r="3081" s="62" customFormat="1" hidden="1" x14ac:dyDescent="0.25"/>
    <row r="3082" s="62" customFormat="1" hidden="1" x14ac:dyDescent="0.25"/>
    <row r="3083" s="62" customFormat="1" hidden="1" x14ac:dyDescent="0.25"/>
    <row r="3084" s="62" customFormat="1" hidden="1" x14ac:dyDescent="0.25"/>
    <row r="3085" s="62" customFormat="1" hidden="1" x14ac:dyDescent="0.25"/>
    <row r="3086" s="62" customFormat="1" hidden="1" x14ac:dyDescent="0.25"/>
    <row r="3087" s="62" customFormat="1" hidden="1" x14ac:dyDescent="0.25"/>
    <row r="3088" s="62" customFormat="1" hidden="1" x14ac:dyDescent="0.25"/>
    <row r="3089" s="62" customFormat="1" hidden="1" x14ac:dyDescent="0.25"/>
    <row r="3090" s="62" customFormat="1" hidden="1" x14ac:dyDescent="0.25"/>
    <row r="3091" s="62" customFormat="1" hidden="1" x14ac:dyDescent="0.25"/>
    <row r="3092" s="62" customFormat="1" hidden="1" x14ac:dyDescent="0.25"/>
    <row r="3093" s="62" customFormat="1" hidden="1" x14ac:dyDescent="0.25"/>
    <row r="3094" s="62" customFormat="1" hidden="1" x14ac:dyDescent="0.25"/>
    <row r="3095" s="62" customFormat="1" hidden="1" x14ac:dyDescent="0.25"/>
    <row r="3096" s="62" customFormat="1" hidden="1" x14ac:dyDescent="0.25"/>
    <row r="3097" s="62" customFormat="1" hidden="1" x14ac:dyDescent="0.25"/>
    <row r="3098" s="62" customFormat="1" hidden="1" x14ac:dyDescent="0.25"/>
    <row r="3099" s="62" customFormat="1" hidden="1" x14ac:dyDescent="0.25"/>
    <row r="3100" s="62" customFormat="1" hidden="1" x14ac:dyDescent="0.25"/>
    <row r="3101" s="62" customFormat="1" hidden="1" x14ac:dyDescent="0.25"/>
    <row r="3102" s="62" customFormat="1" hidden="1" x14ac:dyDescent="0.25"/>
    <row r="3103" s="62" customFormat="1" hidden="1" x14ac:dyDescent="0.25"/>
    <row r="3104" s="62" customFormat="1" hidden="1" x14ac:dyDescent="0.25"/>
    <row r="3105" s="62" customFormat="1" hidden="1" x14ac:dyDescent="0.25"/>
    <row r="3106" s="62" customFormat="1" hidden="1" x14ac:dyDescent="0.25"/>
    <row r="3107" s="62" customFormat="1" hidden="1" x14ac:dyDescent="0.25"/>
    <row r="3108" s="62" customFormat="1" hidden="1" x14ac:dyDescent="0.25"/>
    <row r="3109" s="62" customFormat="1" hidden="1" x14ac:dyDescent="0.25"/>
    <row r="3110" s="62" customFormat="1" hidden="1" x14ac:dyDescent="0.25"/>
    <row r="3111" s="62" customFormat="1" hidden="1" x14ac:dyDescent="0.25"/>
    <row r="3112" s="62" customFormat="1" hidden="1" x14ac:dyDescent="0.25"/>
    <row r="3113" s="62" customFormat="1" hidden="1" x14ac:dyDescent="0.25"/>
    <row r="3114" s="62" customFormat="1" hidden="1" x14ac:dyDescent="0.25"/>
    <row r="3115" s="62" customFormat="1" hidden="1" x14ac:dyDescent="0.25"/>
    <row r="3116" s="62" customFormat="1" hidden="1" x14ac:dyDescent="0.25"/>
    <row r="3117" s="62" customFormat="1" hidden="1" x14ac:dyDescent="0.25"/>
    <row r="3118" s="62" customFormat="1" hidden="1" x14ac:dyDescent="0.25"/>
    <row r="3119" s="62" customFormat="1" hidden="1" x14ac:dyDescent="0.25"/>
    <row r="3120" s="62" customFormat="1" hidden="1" x14ac:dyDescent="0.25"/>
    <row r="3121" s="62" customFormat="1" hidden="1" x14ac:dyDescent="0.25"/>
    <row r="3122" s="62" customFormat="1" hidden="1" x14ac:dyDescent="0.25"/>
    <row r="3123" s="62" customFormat="1" hidden="1" x14ac:dyDescent="0.25"/>
    <row r="3124" s="62" customFormat="1" hidden="1" x14ac:dyDescent="0.25"/>
    <row r="3125" s="62" customFormat="1" hidden="1" x14ac:dyDescent="0.25"/>
    <row r="3126" s="62" customFormat="1" hidden="1" x14ac:dyDescent="0.25"/>
    <row r="3127" s="62" customFormat="1" hidden="1" x14ac:dyDescent="0.25"/>
    <row r="3128" s="62" customFormat="1" hidden="1" x14ac:dyDescent="0.25"/>
    <row r="3129" s="62" customFormat="1" hidden="1" x14ac:dyDescent="0.25"/>
    <row r="3130" s="62" customFormat="1" hidden="1" x14ac:dyDescent="0.25"/>
    <row r="3131" s="62" customFormat="1" hidden="1" x14ac:dyDescent="0.25"/>
    <row r="3132" s="62" customFormat="1" hidden="1" x14ac:dyDescent="0.25"/>
    <row r="3133" s="62" customFormat="1" hidden="1" x14ac:dyDescent="0.25"/>
    <row r="3134" s="62" customFormat="1" hidden="1" x14ac:dyDescent="0.25"/>
    <row r="3135" s="62" customFormat="1" hidden="1" x14ac:dyDescent="0.25"/>
    <row r="3136" s="62" customFormat="1" hidden="1" x14ac:dyDescent="0.25"/>
    <row r="3137" s="62" customFormat="1" hidden="1" x14ac:dyDescent="0.25"/>
    <row r="3138" s="62" customFormat="1" hidden="1" x14ac:dyDescent="0.25"/>
    <row r="3139" s="62" customFormat="1" hidden="1" x14ac:dyDescent="0.25"/>
    <row r="3140" s="62" customFormat="1" hidden="1" x14ac:dyDescent="0.25"/>
    <row r="3141" s="62" customFormat="1" hidden="1" x14ac:dyDescent="0.25"/>
    <row r="3142" s="62" customFormat="1" hidden="1" x14ac:dyDescent="0.25"/>
    <row r="3143" s="62" customFormat="1" hidden="1" x14ac:dyDescent="0.25"/>
    <row r="3144" s="62" customFormat="1" hidden="1" x14ac:dyDescent="0.25"/>
    <row r="3145" s="62" customFormat="1" hidden="1" x14ac:dyDescent="0.25"/>
    <row r="3146" s="62" customFormat="1" hidden="1" x14ac:dyDescent="0.25"/>
    <row r="3147" s="62" customFormat="1" hidden="1" x14ac:dyDescent="0.25"/>
    <row r="3148" s="62" customFormat="1" hidden="1" x14ac:dyDescent="0.25"/>
    <row r="3149" s="62" customFormat="1" hidden="1" x14ac:dyDescent="0.25"/>
    <row r="3150" s="62" customFormat="1" hidden="1" x14ac:dyDescent="0.25"/>
    <row r="3151" s="62" customFormat="1" hidden="1" x14ac:dyDescent="0.25"/>
    <row r="3152" s="62" customFormat="1" hidden="1" x14ac:dyDescent="0.25"/>
    <row r="3153" s="62" customFormat="1" hidden="1" x14ac:dyDescent="0.25"/>
    <row r="3154" s="62" customFormat="1" hidden="1" x14ac:dyDescent="0.25"/>
    <row r="3155" s="62" customFormat="1" hidden="1" x14ac:dyDescent="0.25"/>
    <row r="3156" s="62" customFormat="1" hidden="1" x14ac:dyDescent="0.25"/>
    <row r="3157" s="62" customFormat="1" hidden="1" x14ac:dyDescent="0.25"/>
    <row r="3158" s="62" customFormat="1" hidden="1" x14ac:dyDescent="0.25"/>
    <row r="3159" s="62" customFormat="1" hidden="1" x14ac:dyDescent="0.25"/>
    <row r="3160" s="62" customFormat="1" hidden="1" x14ac:dyDescent="0.25"/>
    <row r="3161" s="62" customFormat="1" hidden="1" x14ac:dyDescent="0.25"/>
    <row r="3162" s="62" customFormat="1" hidden="1" x14ac:dyDescent="0.25"/>
    <row r="3163" s="62" customFormat="1" hidden="1" x14ac:dyDescent="0.25"/>
    <row r="3164" s="62" customFormat="1" hidden="1" x14ac:dyDescent="0.25"/>
    <row r="3165" s="62" customFormat="1" hidden="1" x14ac:dyDescent="0.25"/>
    <row r="3166" s="62" customFormat="1" hidden="1" x14ac:dyDescent="0.25"/>
    <row r="3167" s="62" customFormat="1" hidden="1" x14ac:dyDescent="0.25"/>
    <row r="3168" s="62" customFormat="1" hidden="1" x14ac:dyDescent="0.25"/>
    <row r="3169" s="62" customFormat="1" hidden="1" x14ac:dyDescent="0.25"/>
    <row r="3170" s="62" customFormat="1" hidden="1" x14ac:dyDescent="0.25"/>
    <row r="3171" s="62" customFormat="1" hidden="1" x14ac:dyDescent="0.25"/>
    <row r="3172" s="62" customFormat="1" hidden="1" x14ac:dyDescent="0.25"/>
    <row r="3173" s="62" customFormat="1" hidden="1" x14ac:dyDescent="0.25"/>
    <row r="3174" s="62" customFormat="1" hidden="1" x14ac:dyDescent="0.25"/>
    <row r="3175" s="62" customFormat="1" hidden="1" x14ac:dyDescent="0.25"/>
    <row r="3176" s="62" customFormat="1" hidden="1" x14ac:dyDescent="0.25"/>
    <row r="3177" s="62" customFormat="1" hidden="1" x14ac:dyDescent="0.25"/>
    <row r="3178" s="62" customFormat="1" hidden="1" x14ac:dyDescent="0.25"/>
    <row r="3179" s="62" customFormat="1" hidden="1" x14ac:dyDescent="0.25"/>
    <row r="3180" s="62" customFormat="1" hidden="1" x14ac:dyDescent="0.25"/>
    <row r="3181" s="62" customFormat="1" hidden="1" x14ac:dyDescent="0.25"/>
    <row r="3182" s="62" customFormat="1" hidden="1" x14ac:dyDescent="0.25"/>
    <row r="3183" s="62" customFormat="1" hidden="1" x14ac:dyDescent="0.25"/>
    <row r="3184" s="62" customFormat="1" hidden="1" x14ac:dyDescent="0.25"/>
    <row r="3185" s="62" customFormat="1" hidden="1" x14ac:dyDescent="0.25"/>
    <row r="3186" s="62" customFormat="1" hidden="1" x14ac:dyDescent="0.25"/>
    <row r="3187" s="62" customFormat="1" hidden="1" x14ac:dyDescent="0.25"/>
    <row r="3188" s="62" customFormat="1" hidden="1" x14ac:dyDescent="0.25"/>
    <row r="3189" s="62" customFormat="1" hidden="1" x14ac:dyDescent="0.25"/>
    <row r="3190" s="62" customFormat="1" hidden="1" x14ac:dyDescent="0.25"/>
    <row r="3191" s="62" customFormat="1" hidden="1" x14ac:dyDescent="0.25"/>
    <row r="3192" s="62" customFormat="1" hidden="1" x14ac:dyDescent="0.25"/>
    <row r="3193" s="62" customFormat="1" hidden="1" x14ac:dyDescent="0.25"/>
    <row r="3194" s="62" customFormat="1" hidden="1" x14ac:dyDescent="0.25"/>
    <row r="3195" s="62" customFormat="1" hidden="1" x14ac:dyDescent="0.25"/>
    <row r="3196" s="62" customFormat="1" hidden="1" x14ac:dyDescent="0.25"/>
    <row r="3197" s="62" customFormat="1" hidden="1" x14ac:dyDescent="0.25"/>
    <row r="3198" s="62" customFormat="1" hidden="1" x14ac:dyDescent="0.25"/>
    <row r="3199" s="62" customFormat="1" hidden="1" x14ac:dyDescent="0.25"/>
    <row r="3200" s="62" customFormat="1" hidden="1" x14ac:dyDescent="0.25"/>
    <row r="3201" s="62" customFormat="1" hidden="1" x14ac:dyDescent="0.25"/>
    <row r="3202" s="62" customFormat="1" hidden="1" x14ac:dyDescent="0.25"/>
    <row r="3203" s="62" customFormat="1" hidden="1" x14ac:dyDescent="0.25"/>
    <row r="3204" s="62" customFormat="1" hidden="1" x14ac:dyDescent="0.25"/>
    <row r="3205" s="62" customFormat="1" hidden="1" x14ac:dyDescent="0.25"/>
    <row r="3206" s="62" customFormat="1" hidden="1" x14ac:dyDescent="0.25"/>
    <row r="3207" s="62" customFormat="1" hidden="1" x14ac:dyDescent="0.25"/>
    <row r="3208" s="62" customFormat="1" hidden="1" x14ac:dyDescent="0.25"/>
    <row r="3209" s="62" customFormat="1" hidden="1" x14ac:dyDescent="0.25"/>
    <row r="3210" s="62" customFormat="1" hidden="1" x14ac:dyDescent="0.25"/>
    <row r="3211" s="62" customFormat="1" hidden="1" x14ac:dyDescent="0.25"/>
    <row r="3212" s="62" customFormat="1" hidden="1" x14ac:dyDescent="0.25"/>
    <row r="3213" s="62" customFormat="1" hidden="1" x14ac:dyDescent="0.25"/>
    <row r="3214" s="62" customFormat="1" hidden="1" x14ac:dyDescent="0.25"/>
    <row r="3215" s="62" customFormat="1" hidden="1" x14ac:dyDescent="0.25"/>
    <row r="3216" s="62" customFormat="1" hidden="1" x14ac:dyDescent="0.25"/>
    <row r="3217" s="62" customFormat="1" hidden="1" x14ac:dyDescent="0.25"/>
    <row r="3218" s="62" customFormat="1" hidden="1" x14ac:dyDescent="0.25"/>
    <row r="3219" s="62" customFormat="1" hidden="1" x14ac:dyDescent="0.25"/>
    <row r="3220" s="62" customFormat="1" hidden="1" x14ac:dyDescent="0.25"/>
    <row r="3221" s="62" customFormat="1" hidden="1" x14ac:dyDescent="0.25"/>
    <row r="3222" s="62" customFormat="1" hidden="1" x14ac:dyDescent="0.25"/>
    <row r="3223" s="62" customFormat="1" hidden="1" x14ac:dyDescent="0.25"/>
    <row r="3224" s="62" customFormat="1" hidden="1" x14ac:dyDescent="0.25"/>
    <row r="3225" s="62" customFormat="1" hidden="1" x14ac:dyDescent="0.25"/>
    <row r="3226" s="62" customFormat="1" hidden="1" x14ac:dyDescent="0.25"/>
    <row r="3227" s="62" customFormat="1" hidden="1" x14ac:dyDescent="0.25"/>
    <row r="3228" s="62" customFormat="1" hidden="1" x14ac:dyDescent="0.25"/>
    <row r="3229" s="62" customFormat="1" hidden="1" x14ac:dyDescent="0.25"/>
    <row r="3230" s="62" customFormat="1" hidden="1" x14ac:dyDescent="0.25"/>
    <row r="3231" s="62" customFormat="1" hidden="1" x14ac:dyDescent="0.25"/>
    <row r="3232" s="62" customFormat="1" hidden="1" x14ac:dyDescent="0.25"/>
    <row r="3233" s="62" customFormat="1" hidden="1" x14ac:dyDescent="0.25"/>
    <row r="3234" s="62" customFormat="1" hidden="1" x14ac:dyDescent="0.25"/>
    <row r="3235" s="62" customFormat="1" hidden="1" x14ac:dyDescent="0.25"/>
    <row r="3236" s="62" customFormat="1" hidden="1" x14ac:dyDescent="0.25"/>
    <row r="3237" s="62" customFormat="1" hidden="1" x14ac:dyDescent="0.25"/>
    <row r="3238" s="62" customFormat="1" hidden="1" x14ac:dyDescent="0.25"/>
    <row r="3239" s="62" customFormat="1" hidden="1" x14ac:dyDescent="0.25"/>
    <row r="3240" s="62" customFormat="1" hidden="1" x14ac:dyDescent="0.25"/>
    <row r="3241" s="62" customFormat="1" hidden="1" x14ac:dyDescent="0.25"/>
    <row r="3242" s="62" customFormat="1" hidden="1" x14ac:dyDescent="0.25"/>
    <row r="3243" s="62" customFormat="1" hidden="1" x14ac:dyDescent="0.25"/>
    <row r="3244" s="62" customFormat="1" hidden="1" x14ac:dyDescent="0.25"/>
    <row r="3245" s="62" customFormat="1" hidden="1" x14ac:dyDescent="0.25"/>
    <row r="3246" s="62" customFormat="1" hidden="1" x14ac:dyDescent="0.25"/>
    <row r="3247" s="62" customFormat="1" hidden="1" x14ac:dyDescent="0.25"/>
    <row r="3248" s="62" customFormat="1" hidden="1" x14ac:dyDescent="0.25"/>
    <row r="3249" s="62" customFormat="1" hidden="1" x14ac:dyDescent="0.25"/>
    <row r="3250" s="62" customFormat="1" hidden="1" x14ac:dyDescent="0.25"/>
    <row r="3251" s="62" customFormat="1" hidden="1" x14ac:dyDescent="0.25"/>
    <row r="3252" s="62" customFormat="1" hidden="1" x14ac:dyDescent="0.25"/>
    <row r="3253" s="62" customFormat="1" hidden="1" x14ac:dyDescent="0.25"/>
    <row r="3254" s="62" customFormat="1" hidden="1" x14ac:dyDescent="0.25"/>
    <row r="3255" s="62" customFormat="1" hidden="1" x14ac:dyDescent="0.25"/>
    <row r="3256" s="62" customFormat="1" hidden="1" x14ac:dyDescent="0.25"/>
    <row r="3257" s="62" customFormat="1" hidden="1" x14ac:dyDescent="0.25"/>
    <row r="3258" s="62" customFormat="1" hidden="1" x14ac:dyDescent="0.25"/>
    <row r="3259" s="62" customFormat="1" hidden="1" x14ac:dyDescent="0.25"/>
    <row r="3260" s="62" customFormat="1" hidden="1" x14ac:dyDescent="0.25"/>
    <row r="3261" s="62" customFormat="1" hidden="1" x14ac:dyDescent="0.25"/>
    <row r="3262" s="62" customFormat="1" hidden="1" x14ac:dyDescent="0.25"/>
    <row r="3263" s="62" customFormat="1" hidden="1" x14ac:dyDescent="0.25"/>
    <row r="3264" s="62" customFormat="1" hidden="1" x14ac:dyDescent="0.25"/>
    <row r="3265" s="62" customFormat="1" hidden="1" x14ac:dyDescent="0.25"/>
    <row r="3266" s="62" customFormat="1" hidden="1" x14ac:dyDescent="0.25"/>
    <row r="3267" s="62" customFormat="1" hidden="1" x14ac:dyDescent="0.25"/>
    <row r="3268" s="62" customFormat="1" hidden="1" x14ac:dyDescent="0.25"/>
    <row r="3269" s="62" customFormat="1" hidden="1" x14ac:dyDescent="0.25"/>
    <row r="3270" s="62" customFormat="1" hidden="1" x14ac:dyDescent="0.25"/>
    <row r="3271" s="62" customFormat="1" hidden="1" x14ac:dyDescent="0.25"/>
    <row r="3272" s="62" customFormat="1" hidden="1" x14ac:dyDescent="0.25"/>
    <row r="3273" s="62" customFormat="1" hidden="1" x14ac:dyDescent="0.25"/>
    <row r="3274" s="62" customFormat="1" hidden="1" x14ac:dyDescent="0.25"/>
    <row r="3275" s="62" customFormat="1" hidden="1" x14ac:dyDescent="0.25"/>
    <row r="3276" s="62" customFormat="1" hidden="1" x14ac:dyDescent="0.25"/>
    <row r="3277" s="62" customFormat="1" hidden="1" x14ac:dyDescent="0.25"/>
    <row r="3278" s="62" customFormat="1" hidden="1" x14ac:dyDescent="0.25"/>
    <row r="3279" s="62" customFormat="1" hidden="1" x14ac:dyDescent="0.25"/>
    <row r="3280" s="62" customFormat="1" hidden="1" x14ac:dyDescent="0.25"/>
    <row r="3281" s="62" customFormat="1" hidden="1" x14ac:dyDescent="0.25"/>
    <row r="3282" s="62" customFormat="1" hidden="1" x14ac:dyDescent="0.25"/>
    <row r="3283" s="62" customFormat="1" hidden="1" x14ac:dyDescent="0.25"/>
    <row r="3284" s="62" customFormat="1" hidden="1" x14ac:dyDescent="0.25"/>
    <row r="3285" s="62" customFormat="1" hidden="1" x14ac:dyDescent="0.25"/>
    <row r="3286" s="62" customFormat="1" hidden="1" x14ac:dyDescent="0.25"/>
    <row r="3287" s="62" customFormat="1" hidden="1" x14ac:dyDescent="0.25"/>
    <row r="3288" s="62" customFormat="1" hidden="1" x14ac:dyDescent="0.25"/>
    <row r="3289" s="62" customFormat="1" hidden="1" x14ac:dyDescent="0.25"/>
    <row r="3290" s="62" customFormat="1" hidden="1" x14ac:dyDescent="0.25"/>
    <row r="3291" s="62" customFormat="1" hidden="1" x14ac:dyDescent="0.25"/>
    <row r="3292" s="62" customFormat="1" hidden="1" x14ac:dyDescent="0.25"/>
    <row r="3293" s="62" customFormat="1" hidden="1" x14ac:dyDescent="0.25"/>
    <row r="3294" s="62" customFormat="1" hidden="1" x14ac:dyDescent="0.25"/>
    <row r="3295" s="62" customFormat="1" hidden="1" x14ac:dyDescent="0.25"/>
    <row r="3296" s="62" customFormat="1" hidden="1" x14ac:dyDescent="0.25"/>
    <row r="3297" s="62" customFormat="1" hidden="1" x14ac:dyDescent="0.25"/>
    <row r="3298" s="62" customFormat="1" hidden="1" x14ac:dyDescent="0.25"/>
    <row r="3299" s="62" customFormat="1" hidden="1" x14ac:dyDescent="0.25"/>
    <row r="3300" s="62" customFormat="1" hidden="1" x14ac:dyDescent="0.25"/>
    <row r="3301" s="62" customFormat="1" hidden="1" x14ac:dyDescent="0.25"/>
    <row r="3302" s="62" customFormat="1" hidden="1" x14ac:dyDescent="0.25"/>
    <row r="3303" s="62" customFormat="1" hidden="1" x14ac:dyDescent="0.25"/>
    <row r="3304" s="62" customFormat="1" hidden="1" x14ac:dyDescent="0.25"/>
    <row r="3305" s="62" customFormat="1" hidden="1" x14ac:dyDescent="0.25"/>
    <row r="3306" s="62" customFormat="1" hidden="1" x14ac:dyDescent="0.25"/>
    <row r="3307" s="62" customFormat="1" hidden="1" x14ac:dyDescent="0.25"/>
    <row r="3308" s="62" customFormat="1" hidden="1" x14ac:dyDescent="0.25"/>
    <row r="3309" s="62" customFormat="1" hidden="1" x14ac:dyDescent="0.25"/>
    <row r="3310" s="62" customFormat="1" hidden="1" x14ac:dyDescent="0.25"/>
    <row r="3311" s="62" customFormat="1" hidden="1" x14ac:dyDescent="0.25"/>
    <row r="3312" s="62" customFormat="1" hidden="1" x14ac:dyDescent="0.25"/>
    <row r="3313" s="62" customFormat="1" hidden="1" x14ac:dyDescent="0.25"/>
    <row r="3314" s="62" customFormat="1" hidden="1" x14ac:dyDescent="0.25"/>
    <row r="3315" s="62" customFormat="1" hidden="1" x14ac:dyDescent="0.25"/>
    <row r="3316" s="62" customFormat="1" hidden="1" x14ac:dyDescent="0.25"/>
    <row r="3317" s="62" customFormat="1" hidden="1" x14ac:dyDescent="0.25"/>
    <row r="3318" s="62" customFormat="1" hidden="1" x14ac:dyDescent="0.25"/>
    <row r="3319" s="62" customFormat="1" hidden="1" x14ac:dyDescent="0.25"/>
    <row r="3320" s="62" customFormat="1" hidden="1" x14ac:dyDescent="0.25"/>
    <row r="3321" s="62" customFormat="1" hidden="1" x14ac:dyDescent="0.25"/>
    <row r="3322" s="62" customFormat="1" hidden="1" x14ac:dyDescent="0.25"/>
    <row r="3323" s="62" customFormat="1" hidden="1" x14ac:dyDescent="0.25"/>
    <row r="3324" s="62" customFormat="1" hidden="1" x14ac:dyDescent="0.25"/>
    <row r="3325" s="62" customFormat="1" hidden="1" x14ac:dyDescent="0.25"/>
    <row r="3326" s="62" customFormat="1" hidden="1" x14ac:dyDescent="0.25"/>
    <row r="3327" s="62" customFormat="1" hidden="1" x14ac:dyDescent="0.25"/>
    <row r="3328" s="62" customFormat="1" hidden="1" x14ac:dyDescent="0.25"/>
    <row r="3329" s="62" customFormat="1" hidden="1" x14ac:dyDescent="0.25"/>
    <row r="3330" s="62" customFormat="1" hidden="1" x14ac:dyDescent="0.25"/>
    <row r="3331" s="62" customFormat="1" hidden="1" x14ac:dyDescent="0.25"/>
    <row r="3332" s="62" customFormat="1" hidden="1" x14ac:dyDescent="0.25"/>
    <row r="3333" s="62" customFormat="1" hidden="1" x14ac:dyDescent="0.25"/>
    <row r="3334" s="62" customFormat="1" hidden="1" x14ac:dyDescent="0.25"/>
    <row r="3335" s="62" customFormat="1" hidden="1" x14ac:dyDescent="0.25"/>
    <row r="3336" s="62" customFormat="1" hidden="1" x14ac:dyDescent="0.25"/>
    <row r="3337" s="62" customFormat="1" hidden="1" x14ac:dyDescent="0.25"/>
    <row r="3338" s="62" customFormat="1" hidden="1" x14ac:dyDescent="0.25"/>
    <row r="3339" s="62" customFormat="1" hidden="1" x14ac:dyDescent="0.25"/>
    <row r="3340" s="62" customFormat="1" hidden="1" x14ac:dyDescent="0.25"/>
    <row r="3341" s="62" customFormat="1" hidden="1" x14ac:dyDescent="0.25"/>
    <row r="3342" s="62" customFormat="1" hidden="1" x14ac:dyDescent="0.25"/>
    <row r="3343" s="62" customFormat="1" hidden="1" x14ac:dyDescent="0.25"/>
    <row r="3344" s="62" customFormat="1" hidden="1" x14ac:dyDescent="0.25"/>
    <row r="3345" s="62" customFormat="1" hidden="1" x14ac:dyDescent="0.25"/>
    <row r="3346" s="62" customFormat="1" hidden="1" x14ac:dyDescent="0.25"/>
    <row r="3347" s="62" customFormat="1" hidden="1" x14ac:dyDescent="0.25"/>
    <row r="3348" s="62" customFormat="1" hidden="1" x14ac:dyDescent="0.25"/>
    <row r="3349" s="62" customFormat="1" hidden="1" x14ac:dyDescent="0.25"/>
    <row r="3350" s="62" customFormat="1" hidden="1" x14ac:dyDescent="0.25"/>
    <row r="3351" s="62" customFormat="1" hidden="1" x14ac:dyDescent="0.25"/>
    <row r="3352" s="62" customFormat="1" hidden="1" x14ac:dyDescent="0.25"/>
    <row r="3353" s="62" customFormat="1" hidden="1" x14ac:dyDescent="0.25"/>
    <row r="3354" s="62" customFormat="1" hidden="1" x14ac:dyDescent="0.25"/>
    <row r="3355" s="62" customFormat="1" hidden="1" x14ac:dyDescent="0.25"/>
    <row r="3356" s="62" customFormat="1" hidden="1" x14ac:dyDescent="0.25"/>
    <row r="3357" s="62" customFormat="1" hidden="1" x14ac:dyDescent="0.25"/>
    <row r="3358" s="62" customFormat="1" hidden="1" x14ac:dyDescent="0.25"/>
    <row r="3359" s="62" customFormat="1" hidden="1" x14ac:dyDescent="0.25"/>
    <row r="3360" s="62" customFormat="1" hidden="1" x14ac:dyDescent="0.25"/>
    <row r="3361" s="62" customFormat="1" hidden="1" x14ac:dyDescent="0.25"/>
    <row r="3362" s="62" customFormat="1" hidden="1" x14ac:dyDescent="0.25"/>
    <row r="3363" s="62" customFormat="1" hidden="1" x14ac:dyDescent="0.25"/>
    <row r="3364" s="62" customFormat="1" hidden="1" x14ac:dyDescent="0.25"/>
    <row r="3365" s="62" customFormat="1" hidden="1" x14ac:dyDescent="0.25"/>
    <row r="3366" s="62" customFormat="1" hidden="1" x14ac:dyDescent="0.25"/>
    <row r="3367" s="62" customFormat="1" hidden="1" x14ac:dyDescent="0.25"/>
    <row r="3368" s="62" customFormat="1" hidden="1" x14ac:dyDescent="0.25"/>
    <row r="3369" s="62" customFormat="1" hidden="1" x14ac:dyDescent="0.25"/>
    <row r="3370" s="62" customFormat="1" hidden="1" x14ac:dyDescent="0.25"/>
    <row r="3371" s="62" customFormat="1" hidden="1" x14ac:dyDescent="0.25"/>
    <row r="3372" s="62" customFormat="1" hidden="1" x14ac:dyDescent="0.25"/>
    <row r="3373" s="62" customFormat="1" hidden="1" x14ac:dyDescent="0.25"/>
    <row r="3374" s="62" customFormat="1" hidden="1" x14ac:dyDescent="0.25"/>
    <row r="3375" s="62" customFormat="1" hidden="1" x14ac:dyDescent="0.25"/>
    <row r="3376" s="62" customFormat="1" hidden="1" x14ac:dyDescent="0.25"/>
    <row r="3377" s="62" customFormat="1" hidden="1" x14ac:dyDescent="0.25"/>
    <row r="3378" s="62" customFormat="1" hidden="1" x14ac:dyDescent="0.25"/>
    <row r="3379" s="62" customFormat="1" hidden="1" x14ac:dyDescent="0.25"/>
    <row r="3380" s="62" customFormat="1" hidden="1" x14ac:dyDescent="0.25"/>
    <row r="3381" s="62" customFormat="1" hidden="1" x14ac:dyDescent="0.25"/>
    <row r="3382" s="62" customFormat="1" hidden="1" x14ac:dyDescent="0.25"/>
    <row r="3383" s="62" customFormat="1" hidden="1" x14ac:dyDescent="0.25"/>
    <row r="3384" s="62" customFormat="1" hidden="1" x14ac:dyDescent="0.25"/>
    <row r="3385" s="62" customFormat="1" hidden="1" x14ac:dyDescent="0.25"/>
    <row r="3386" s="62" customFormat="1" hidden="1" x14ac:dyDescent="0.25"/>
    <row r="3387" s="62" customFormat="1" hidden="1" x14ac:dyDescent="0.25"/>
    <row r="3388" s="62" customFormat="1" hidden="1" x14ac:dyDescent="0.25"/>
    <row r="3389" s="62" customFormat="1" hidden="1" x14ac:dyDescent="0.25"/>
    <row r="3390" s="62" customFormat="1" hidden="1" x14ac:dyDescent="0.25"/>
    <row r="3391" s="62" customFormat="1" hidden="1" x14ac:dyDescent="0.25"/>
    <row r="3392" s="62" customFormat="1" hidden="1" x14ac:dyDescent="0.25"/>
    <row r="3393" s="62" customFormat="1" hidden="1" x14ac:dyDescent="0.25"/>
    <row r="3394" s="62" customFormat="1" hidden="1" x14ac:dyDescent="0.25"/>
    <row r="3395" s="62" customFormat="1" hidden="1" x14ac:dyDescent="0.25"/>
    <row r="3396" s="62" customFormat="1" hidden="1" x14ac:dyDescent="0.25"/>
    <row r="3397" s="62" customFormat="1" hidden="1" x14ac:dyDescent="0.25"/>
    <row r="3398" s="62" customFormat="1" hidden="1" x14ac:dyDescent="0.25"/>
    <row r="3399" s="62" customFormat="1" hidden="1" x14ac:dyDescent="0.25"/>
    <row r="3400" s="62" customFormat="1" hidden="1" x14ac:dyDescent="0.25"/>
    <row r="3401" s="62" customFormat="1" hidden="1" x14ac:dyDescent="0.25"/>
    <row r="3402" s="62" customFormat="1" hidden="1" x14ac:dyDescent="0.25"/>
    <row r="3403" s="62" customFormat="1" hidden="1" x14ac:dyDescent="0.25"/>
    <row r="3404" s="62" customFormat="1" hidden="1" x14ac:dyDescent="0.25"/>
    <row r="3405" s="62" customFormat="1" hidden="1" x14ac:dyDescent="0.25"/>
    <row r="3406" s="62" customFormat="1" hidden="1" x14ac:dyDescent="0.25"/>
    <row r="3407" s="62" customFormat="1" hidden="1" x14ac:dyDescent="0.25"/>
    <row r="3408" s="62" customFormat="1" hidden="1" x14ac:dyDescent="0.25"/>
    <row r="3409" s="62" customFormat="1" hidden="1" x14ac:dyDescent="0.25"/>
    <row r="3410" s="62" customFormat="1" hidden="1" x14ac:dyDescent="0.25"/>
    <row r="3411" s="62" customFormat="1" hidden="1" x14ac:dyDescent="0.25"/>
    <row r="3412" s="62" customFormat="1" hidden="1" x14ac:dyDescent="0.25"/>
    <row r="3413" s="62" customFormat="1" hidden="1" x14ac:dyDescent="0.25"/>
    <row r="3414" s="62" customFormat="1" hidden="1" x14ac:dyDescent="0.25"/>
    <row r="3415" s="62" customFormat="1" hidden="1" x14ac:dyDescent="0.25"/>
    <row r="3416" s="62" customFormat="1" hidden="1" x14ac:dyDescent="0.25"/>
    <row r="3417" s="62" customFormat="1" hidden="1" x14ac:dyDescent="0.25"/>
    <row r="3418" s="62" customFormat="1" hidden="1" x14ac:dyDescent="0.25"/>
    <row r="3419" s="62" customFormat="1" hidden="1" x14ac:dyDescent="0.25"/>
    <row r="3420" s="62" customFormat="1" hidden="1" x14ac:dyDescent="0.25"/>
    <row r="3421" s="62" customFormat="1" hidden="1" x14ac:dyDescent="0.25"/>
    <row r="3422" s="62" customFormat="1" hidden="1" x14ac:dyDescent="0.25"/>
    <row r="3423" s="62" customFormat="1" hidden="1" x14ac:dyDescent="0.25"/>
    <row r="3424" s="62" customFormat="1" hidden="1" x14ac:dyDescent="0.25"/>
    <row r="3425" s="62" customFormat="1" hidden="1" x14ac:dyDescent="0.25"/>
    <row r="3426" s="62" customFormat="1" hidden="1" x14ac:dyDescent="0.25"/>
    <row r="3427" s="62" customFormat="1" hidden="1" x14ac:dyDescent="0.25"/>
    <row r="3428" s="62" customFormat="1" hidden="1" x14ac:dyDescent="0.25"/>
    <row r="3429" s="62" customFormat="1" hidden="1" x14ac:dyDescent="0.25"/>
    <row r="3430" s="62" customFormat="1" hidden="1" x14ac:dyDescent="0.25"/>
    <row r="3431" s="62" customFormat="1" hidden="1" x14ac:dyDescent="0.25"/>
    <row r="3432" s="62" customFormat="1" hidden="1" x14ac:dyDescent="0.25"/>
    <row r="3433" s="62" customFormat="1" hidden="1" x14ac:dyDescent="0.25"/>
    <row r="3434" s="62" customFormat="1" hidden="1" x14ac:dyDescent="0.25"/>
    <row r="3435" s="62" customFormat="1" hidden="1" x14ac:dyDescent="0.25"/>
    <row r="3436" s="62" customFormat="1" hidden="1" x14ac:dyDescent="0.25"/>
    <row r="3437" s="62" customFormat="1" hidden="1" x14ac:dyDescent="0.25"/>
    <row r="3438" s="62" customFormat="1" hidden="1" x14ac:dyDescent="0.25"/>
    <row r="3439" s="62" customFormat="1" hidden="1" x14ac:dyDescent="0.25"/>
    <row r="3440" s="62" customFormat="1" hidden="1" x14ac:dyDescent="0.25"/>
    <row r="3441" s="62" customFormat="1" hidden="1" x14ac:dyDescent="0.25"/>
    <row r="3442" s="62" customFormat="1" hidden="1" x14ac:dyDescent="0.25"/>
    <row r="3443" s="62" customFormat="1" hidden="1" x14ac:dyDescent="0.25"/>
    <row r="3444" s="62" customFormat="1" hidden="1" x14ac:dyDescent="0.25"/>
    <row r="3445" s="62" customFormat="1" hidden="1" x14ac:dyDescent="0.25"/>
    <row r="3446" s="62" customFormat="1" hidden="1" x14ac:dyDescent="0.25"/>
    <row r="3447" s="62" customFormat="1" hidden="1" x14ac:dyDescent="0.25"/>
    <row r="3448" s="62" customFormat="1" hidden="1" x14ac:dyDescent="0.25"/>
    <row r="3449" s="62" customFormat="1" hidden="1" x14ac:dyDescent="0.25"/>
    <row r="3450" s="62" customFormat="1" hidden="1" x14ac:dyDescent="0.25"/>
    <row r="3451" s="62" customFormat="1" hidden="1" x14ac:dyDescent="0.25"/>
    <row r="3452" s="62" customFormat="1" hidden="1" x14ac:dyDescent="0.25"/>
    <row r="3453" s="62" customFormat="1" hidden="1" x14ac:dyDescent="0.25"/>
    <row r="3454" s="62" customFormat="1" hidden="1" x14ac:dyDescent="0.25"/>
    <row r="3455" s="62" customFormat="1" hidden="1" x14ac:dyDescent="0.25"/>
    <row r="3456" s="62" customFormat="1" hidden="1" x14ac:dyDescent="0.25"/>
    <row r="3457" s="62" customFormat="1" hidden="1" x14ac:dyDescent="0.25"/>
    <row r="3458" s="62" customFormat="1" hidden="1" x14ac:dyDescent="0.25"/>
    <row r="3459" s="62" customFormat="1" hidden="1" x14ac:dyDescent="0.25"/>
    <row r="3460" s="62" customFormat="1" hidden="1" x14ac:dyDescent="0.25"/>
    <row r="3461" s="62" customFormat="1" hidden="1" x14ac:dyDescent="0.25"/>
    <row r="3462" s="62" customFormat="1" hidden="1" x14ac:dyDescent="0.25"/>
    <row r="3463" s="62" customFormat="1" hidden="1" x14ac:dyDescent="0.25"/>
    <row r="3464" s="62" customFormat="1" hidden="1" x14ac:dyDescent="0.25"/>
    <row r="3465" s="62" customFormat="1" hidden="1" x14ac:dyDescent="0.25"/>
    <row r="3466" s="62" customFormat="1" hidden="1" x14ac:dyDescent="0.25"/>
    <row r="3467" s="62" customFormat="1" hidden="1" x14ac:dyDescent="0.25"/>
    <row r="3468" s="62" customFormat="1" hidden="1" x14ac:dyDescent="0.25"/>
    <row r="3469" s="62" customFormat="1" hidden="1" x14ac:dyDescent="0.25"/>
    <row r="3470" s="62" customFormat="1" hidden="1" x14ac:dyDescent="0.25"/>
    <row r="3471" s="62" customFormat="1" hidden="1" x14ac:dyDescent="0.25"/>
    <row r="3472" s="62" customFormat="1" hidden="1" x14ac:dyDescent="0.25"/>
    <row r="3473" s="62" customFormat="1" hidden="1" x14ac:dyDescent="0.25"/>
    <row r="3474" s="62" customFormat="1" hidden="1" x14ac:dyDescent="0.25"/>
    <row r="3475" s="62" customFormat="1" hidden="1" x14ac:dyDescent="0.25"/>
    <row r="3476" s="62" customFormat="1" hidden="1" x14ac:dyDescent="0.25"/>
    <row r="3477" s="62" customFormat="1" hidden="1" x14ac:dyDescent="0.25"/>
    <row r="3478" s="62" customFormat="1" hidden="1" x14ac:dyDescent="0.25"/>
    <row r="3479" s="62" customFormat="1" hidden="1" x14ac:dyDescent="0.25"/>
    <row r="3480" s="62" customFormat="1" hidden="1" x14ac:dyDescent="0.25"/>
    <row r="3481" s="62" customFormat="1" hidden="1" x14ac:dyDescent="0.25"/>
    <row r="3482" s="62" customFormat="1" hidden="1" x14ac:dyDescent="0.25"/>
    <row r="3483" s="62" customFormat="1" hidden="1" x14ac:dyDescent="0.25"/>
    <row r="3484" s="62" customFormat="1" hidden="1" x14ac:dyDescent="0.25"/>
    <row r="3485" s="62" customFormat="1" hidden="1" x14ac:dyDescent="0.25"/>
    <row r="3486" s="62" customFormat="1" hidden="1" x14ac:dyDescent="0.25"/>
    <row r="3487" s="62" customFormat="1" hidden="1" x14ac:dyDescent="0.25"/>
    <row r="3488" s="62" customFormat="1" hidden="1" x14ac:dyDescent="0.25"/>
    <row r="3489" s="62" customFormat="1" hidden="1" x14ac:dyDescent="0.25"/>
    <row r="3490" s="62" customFormat="1" hidden="1" x14ac:dyDescent="0.25"/>
    <row r="3491" s="62" customFormat="1" hidden="1" x14ac:dyDescent="0.25"/>
    <row r="3492" s="62" customFormat="1" hidden="1" x14ac:dyDescent="0.25"/>
    <row r="3493" s="62" customFormat="1" hidden="1" x14ac:dyDescent="0.25"/>
    <row r="3494" s="62" customFormat="1" hidden="1" x14ac:dyDescent="0.25"/>
    <row r="3495" s="62" customFormat="1" hidden="1" x14ac:dyDescent="0.25"/>
    <row r="3496" s="62" customFormat="1" hidden="1" x14ac:dyDescent="0.25"/>
    <row r="3497" s="62" customFormat="1" hidden="1" x14ac:dyDescent="0.25"/>
    <row r="3498" s="62" customFormat="1" hidden="1" x14ac:dyDescent="0.25"/>
    <row r="3499" s="62" customFormat="1" hidden="1" x14ac:dyDescent="0.25"/>
    <row r="3500" s="62" customFormat="1" hidden="1" x14ac:dyDescent="0.25"/>
    <row r="3501" s="62" customFormat="1" hidden="1" x14ac:dyDescent="0.25"/>
    <row r="3502" s="62" customFormat="1" hidden="1" x14ac:dyDescent="0.25"/>
    <row r="3503" s="62" customFormat="1" hidden="1" x14ac:dyDescent="0.25"/>
    <row r="3504" s="62" customFormat="1" hidden="1" x14ac:dyDescent="0.25"/>
    <row r="3505" s="62" customFormat="1" hidden="1" x14ac:dyDescent="0.25"/>
    <row r="3506" s="62" customFormat="1" hidden="1" x14ac:dyDescent="0.25"/>
    <row r="3507" s="62" customFormat="1" hidden="1" x14ac:dyDescent="0.25"/>
    <row r="3508" s="62" customFormat="1" hidden="1" x14ac:dyDescent="0.25"/>
    <row r="3509" s="62" customFormat="1" hidden="1" x14ac:dyDescent="0.25"/>
    <row r="3510" s="62" customFormat="1" hidden="1" x14ac:dyDescent="0.25"/>
    <row r="3511" s="62" customFormat="1" hidden="1" x14ac:dyDescent="0.25"/>
    <row r="3512" s="62" customFormat="1" hidden="1" x14ac:dyDescent="0.25"/>
    <row r="3513" s="62" customFormat="1" hidden="1" x14ac:dyDescent="0.25"/>
    <row r="3514" s="62" customFormat="1" hidden="1" x14ac:dyDescent="0.25"/>
    <row r="3515" s="62" customFormat="1" hidden="1" x14ac:dyDescent="0.25"/>
    <row r="3516" s="62" customFormat="1" hidden="1" x14ac:dyDescent="0.25"/>
    <row r="3517" s="62" customFormat="1" hidden="1" x14ac:dyDescent="0.25"/>
    <row r="3518" s="62" customFormat="1" hidden="1" x14ac:dyDescent="0.25"/>
    <row r="3519" s="62" customFormat="1" hidden="1" x14ac:dyDescent="0.25"/>
    <row r="3520" s="62" customFormat="1" hidden="1" x14ac:dyDescent="0.25"/>
    <row r="3521" s="62" customFormat="1" hidden="1" x14ac:dyDescent="0.25"/>
    <row r="3522" s="62" customFormat="1" hidden="1" x14ac:dyDescent="0.25"/>
    <row r="3523" s="62" customFormat="1" hidden="1" x14ac:dyDescent="0.25"/>
    <row r="3524" s="62" customFormat="1" hidden="1" x14ac:dyDescent="0.25"/>
    <row r="3525" s="62" customFormat="1" hidden="1" x14ac:dyDescent="0.25"/>
    <row r="3526" s="62" customFormat="1" hidden="1" x14ac:dyDescent="0.25"/>
    <row r="3527" s="62" customFormat="1" hidden="1" x14ac:dyDescent="0.25"/>
    <row r="3528" s="62" customFormat="1" hidden="1" x14ac:dyDescent="0.25"/>
    <row r="3529" s="62" customFormat="1" hidden="1" x14ac:dyDescent="0.25"/>
    <row r="3530" s="62" customFormat="1" hidden="1" x14ac:dyDescent="0.25"/>
    <row r="3531" s="62" customFormat="1" hidden="1" x14ac:dyDescent="0.25"/>
    <row r="3532" s="62" customFormat="1" hidden="1" x14ac:dyDescent="0.25"/>
    <row r="3533" s="62" customFormat="1" hidden="1" x14ac:dyDescent="0.25"/>
    <row r="3534" s="62" customFormat="1" hidden="1" x14ac:dyDescent="0.25"/>
    <row r="3535" s="62" customFormat="1" hidden="1" x14ac:dyDescent="0.25"/>
    <row r="3536" s="62" customFormat="1" hidden="1" x14ac:dyDescent="0.25"/>
    <row r="3537" s="62" customFormat="1" hidden="1" x14ac:dyDescent="0.25"/>
    <row r="3538" s="62" customFormat="1" hidden="1" x14ac:dyDescent="0.25"/>
    <row r="3539" s="62" customFormat="1" hidden="1" x14ac:dyDescent="0.25"/>
    <row r="3540" s="62" customFormat="1" hidden="1" x14ac:dyDescent="0.25"/>
    <row r="3541" s="62" customFormat="1" hidden="1" x14ac:dyDescent="0.25"/>
    <row r="3542" s="62" customFormat="1" hidden="1" x14ac:dyDescent="0.25"/>
    <row r="3543" s="62" customFormat="1" hidden="1" x14ac:dyDescent="0.25"/>
    <row r="3544" s="62" customFormat="1" hidden="1" x14ac:dyDescent="0.25"/>
    <row r="3545" s="62" customFormat="1" hidden="1" x14ac:dyDescent="0.25"/>
    <row r="3546" s="62" customFormat="1" hidden="1" x14ac:dyDescent="0.25"/>
    <row r="3547" s="62" customFormat="1" hidden="1" x14ac:dyDescent="0.25"/>
    <row r="3548" s="62" customFormat="1" hidden="1" x14ac:dyDescent="0.25"/>
    <row r="3549" s="62" customFormat="1" hidden="1" x14ac:dyDescent="0.25"/>
    <row r="3550" s="62" customFormat="1" hidden="1" x14ac:dyDescent="0.25"/>
    <row r="3551" s="62" customFormat="1" hidden="1" x14ac:dyDescent="0.25"/>
    <row r="3552" s="62" customFormat="1" hidden="1" x14ac:dyDescent="0.25"/>
    <row r="3553" s="62" customFormat="1" hidden="1" x14ac:dyDescent="0.25"/>
    <row r="3554" s="62" customFormat="1" hidden="1" x14ac:dyDescent="0.25"/>
    <row r="3555" s="62" customFormat="1" hidden="1" x14ac:dyDescent="0.25"/>
    <row r="3556" s="62" customFormat="1" hidden="1" x14ac:dyDescent="0.25"/>
    <row r="3557" s="62" customFormat="1" hidden="1" x14ac:dyDescent="0.25"/>
    <row r="3558" s="62" customFormat="1" hidden="1" x14ac:dyDescent="0.25"/>
    <row r="3559" s="62" customFormat="1" hidden="1" x14ac:dyDescent="0.25"/>
    <row r="3560" s="62" customFormat="1" hidden="1" x14ac:dyDescent="0.25"/>
    <row r="3561" s="62" customFormat="1" hidden="1" x14ac:dyDescent="0.25"/>
    <row r="3562" s="62" customFormat="1" hidden="1" x14ac:dyDescent="0.25"/>
    <row r="3563" s="62" customFormat="1" hidden="1" x14ac:dyDescent="0.25"/>
    <row r="3564" s="62" customFormat="1" hidden="1" x14ac:dyDescent="0.25"/>
    <row r="3565" s="62" customFormat="1" hidden="1" x14ac:dyDescent="0.25"/>
    <row r="3566" s="62" customFormat="1" hidden="1" x14ac:dyDescent="0.25"/>
    <row r="3567" s="62" customFormat="1" hidden="1" x14ac:dyDescent="0.25"/>
    <row r="3568" s="62" customFormat="1" hidden="1" x14ac:dyDescent="0.25"/>
    <row r="3569" s="62" customFormat="1" hidden="1" x14ac:dyDescent="0.25"/>
    <row r="3570" s="62" customFormat="1" hidden="1" x14ac:dyDescent="0.25"/>
    <row r="3571" s="62" customFormat="1" hidden="1" x14ac:dyDescent="0.25"/>
    <row r="3572" s="62" customFormat="1" hidden="1" x14ac:dyDescent="0.25"/>
    <row r="3573" s="62" customFormat="1" hidden="1" x14ac:dyDescent="0.25"/>
    <row r="3574" s="62" customFormat="1" hidden="1" x14ac:dyDescent="0.25"/>
    <row r="3575" s="62" customFormat="1" hidden="1" x14ac:dyDescent="0.25"/>
    <row r="3576" s="62" customFormat="1" hidden="1" x14ac:dyDescent="0.25"/>
    <row r="3577" s="62" customFormat="1" hidden="1" x14ac:dyDescent="0.25"/>
    <row r="3578" s="62" customFormat="1" hidden="1" x14ac:dyDescent="0.25"/>
    <row r="3579" s="62" customFormat="1" hidden="1" x14ac:dyDescent="0.25"/>
    <row r="3580" s="62" customFormat="1" hidden="1" x14ac:dyDescent="0.25"/>
    <row r="3581" s="62" customFormat="1" hidden="1" x14ac:dyDescent="0.25"/>
    <row r="3582" s="62" customFormat="1" hidden="1" x14ac:dyDescent="0.25"/>
    <row r="3583" s="62" customFormat="1" hidden="1" x14ac:dyDescent="0.25"/>
    <row r="3584" s="62" customFormat="1" hidden="1" x14ac:dyDescent="0.25"/>
    <row r="3585" s="62" customFormat="1" hidden="1" x14ac:dyDescent="0.25"/>
    <row r="3586" s="62" customFormat="1" hidden="1" x14ac:dyDescent="0.25"/>
    <row r="3587" s="62" customFormat="1" hidden="1" x14ac:dyDescent="0.25"/>
    <row r="3588" s="62" customFormat="1" hidden="1" x14ac:dyDescent="0.25"/>
    <row r="3589" s="62" customFormat="1" hidden="1" x14ac:dyDescent="0.25"/>
    <row r="3590" s="62" customFormat="1" hidden="1" x14ac:dyDescent="0.25"/>
    <row r="3591" s="62" customFormat="1" hidden="1" x14ac:dyDescent="0.25"/>
    <row r="3592" s="62" customFormat="1" hidden="1" x14ac:dyDescent="0.25"/>
    <row r="3593" s="62" customFormat="1" hidden="1" x14ac:dyDescent="0.25"/>
    <row r="3594" s="62" customFormat="1" hidden="1" x14ac:dyDescent="0.25"/>
    <row r="3595" s="62" customFormat="1" hidden="1" x14ac:dyDescent="0.25"/>
    <row r="3596" s="62" customFormat="1" hidden="1" x14ac:dyDescent="0.25"/>
    <row r="3597" s="62" customFormat="1" hidden="1" x14ac:dyDescent="0.25"/>
    <row r="3598" s="62" customFormat="1" hidden="1" x14ac:dyDescent="0.25"/>
    <row r="3599" s="62" customFormat="1" hidden="1" x14ac:dyDescent="0.25"/>
    <row r="3600" s="62" customFormat="1" hidden="1" x14ac:dyDescent="0.25"/>
    <row r="3601" s="62" customFormat="1" hidden="1" x14ac:dyDescent="0.25"/>
    <row r="3602" s="62" customFormat="1" hidden="1" x14ac:dyDescent="0.25"/>
    <row r="3603" s="62" customFormat="1" hidden="1" x14ac:dyDescent="0.25"/>
    <row r="3604" s="62" customFormat="1" hidden="1" x14ac:dyDescent="0.25"/>
    <row r="3605" s="62" customFormat="1" hidden="1" x14ac:dyDescent="0.25"/>
    <row r="3606" s="62" customFormat="1" hidden="1" x14ac:dyDescent="0.25"/>
    <row r="3607" s="62" customFormat="1" hidden="1" x14ac:dyDescent="0.25"/>
    <row r="3608" s="62" customFormat="1" hidden="1" x14ac:dyDescent="0.25"/>
    <row r="3609" s="62" customFormat="1" hidden="1" x14ac:dyDescent="0.25"/>
    <row r="3610" s="62" customFormat="1" hidden="1" x14ac:dyDescent="0.25"/>
    <row r="3611" s="62" customFormat="1" hidden="1" x14ac:dyDescent="0.25"/>
    <row r="3612" s="62" customFormat="1" hidden="1" x14ac:dyDescent="0.25"/>
    <row r="3613" s="62" customFormat="1" hidden="1" x14ac:dyDescent="0.25"/>
    <row r="3614" s="62" customFormat="1" hidden="1" x14ac:dyDescent="0.25"/>
    <row r="3615" s="62" customFormat="1" hidden="1" x14ac:dyDescent="0.25"/>
    <row r="3616" s="62" customFormat="1" hidden="1" x14ac:dyDescent="0.25"/>
    <row r="3617" s="62" customFormat="1" hidden="1" x14ac:dyDescent="0.25"/>
    <row r="3618" s="62" customFormat="1" hidden="1" x14ac:dyDescent="0.25"/>
    <row r="3619" s="62" customFormat="1" hidden="1" x14ac:dyDescent="0.25"/>
    <row r="3620" s="62" customFormat="1" hidden="1" x14ac:dyDescent="0.25"/>
    <row r="3621" s="62" customFormat="1" hidden="1" x14ac:dyDescent="0.25"/>
    <row r="3622" s="62" customFormat="1" hidden="1" x14ac:dyDescent="0.25"/>
    <row r="3623" s="62" customFormat="1" hidden="1" x14ac:dyDescent="0.25"/>
    <row r="3624" s="62" customFormat="1" hidden="1" x14ac:dyDescent="0.25"/>
    <row r="3625" s="62" customFormat="1" hidden="1" x14ac:dyDescent="0.25"/>
    <row r="3626" s="62" customFormat="1" hidden="1" x14ac:dyDescent="0.25"/>
    <row r="3627" s="62" customFormat="1" hidden="1" x14ac:dyDescent="0.25"/>
  </sheetData>
  <mergeCells count="10">
    <mergeCell ref="D33:K33"/>
    <mergeCell ref="D85:H85"/>
    <mergeCell ref="E100:G101"/>
    <mergeCell ref="E77:G79"/>
    <mergeCell ref="G2:K2"/>
    <mergeCell ref="B5:K5"/>
    <mergeCell ref="D11:H11"/>
    <mergeCell ref="E48:G49"/>
    <mergeCell ref="E66:G67"/>
    <mergeCell ref="B3:K3"/>
  </mergeCells>
  <conditionalFormatting sqref="H88">
    <cfRule type="cellIs" priority="1" stopIfTrue="1" operator="equal">
      <formula>"Richtig"</formula>
    </cfRule>
  </conditionalFormatting>
  <conditionalFormatting sqref="H94">
    <cfRule type="cellIs" dxfId="4" priority="2" stopIfTrue="1" operator="equal">
      <formula>"""Richtig"""</formula>
    </cfRule>
    <cfRule type="cellIs" priority="3" stopIfTrue="1" operator="equal">
      <formula>"Falsch!"</formula>
    </cfRule>
  </conditionalFormatting>
  <conditionalFormatting sqref="H55:H59 H38:H46 H64 H75 H98">
    <cfRule type="cellIs" dxfId="3" priority="4" stopIfTrue="1" operator="equal">
      <formula>"Richtig"</formula>
    </cfRule>
    <cfRule type="cellIs" dxfId="2" priority="5" stopIfTrue="1" operator="equal">
      <formula>"Falsch!!"</formula>
    </cfRule>
  </conditionalFormatting>
  <pageMargins left="0.75" right="0.75" top="1" bottom="1" header="0.5" footer="0.5"/>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604"/>
  <sheetViews>
    <sheetView showGridLines="0" workbookViewId="0">
      <selection activeCell="A83" sqref="A83:XFD1048576"/>
    </sheetView>
  </sheetViews>
  <sheetFormatPr defaultColWidth="10.875" defaultRowHeight="15.75" zeroHeight="1" x14ac:dyDescent="0.25"/>
  <cols>
    <col min="1" max="1" width="2.875" style="1" customWidth="1"/>
    <col min="2" max="2" width="1.375" style="1" customWidth="1"/>
    <col min="3" max="3" width="3.375" style="1" customWidth="1"/>
    <col min="4" max="4" width="16.125" style="1" customWidth="1"/>
    <col min="5" max="5" width="11.75" style="1" customWidth="1"/>
    <col min="6" max="6" width="14.125" style="1" customWidth="1"/>
    <col min="7" max="7" width="0.375" style="1" customWidth="1"/>
    <col min="8" max="8" width="17.625" style="1" customWidth="1"/>
    <col min="9" max="9" width="9.875" style="1" customWidth="1"/>
    <col min="10" max="10" width="13.375" style="1" customWidth="1"/>
    <col min="11" max="11" width="13.625" style="1" customWidth="1"/>
    <col min="12" max="12" width="7.75" style="1" customWidth="1"/>
    <col min="13" max="14" width="10.875" style="1"/>
    <col min="15" max="15" width="0" style="1" hidden="1" customWidth="1"/>
    <col min="16" max="16" width="10.875" style="1" hidden="1" customWidth="1"/>
    <col min="17" max="20" width="0" style="1" hidden="1" customWidth="1"/>
    <col min="21" max="16384" width="10.875" style="1"/>
  </cols>
  <sheetData>
    <row r="1" spans="2:12" ht="7.5" customHeight="1" x14ac:dyDescent="0.25"/>
    <row r="2" spans="2:12" ht="63.75" customHeight="1" x14ac:dyDescent="0.25">
      <c r="H2" s="105" t="s">
        <v>98</v>
      </c>
      <c r="I2" s="105"/>
      <c r="J2" s="105"/>
      <c r="K2" s="105"/>
      <c r="L2" s="105"/>
    </row>
    <row r="3" spans="2:12" ht="1.5" customHeight="1" x14ac:dyDescent="0.3">
      <c r="B3" s="109"/>
      <c r="C3" s="109"/>
      <c r="D3" s="109"/>
      <c r="E3" s="109"/>
      <c r="F3" s="109"/>
      <c r="G3" s="109"/>
      <c r="H3" s="109"/>
      <c r="I3" s="109"/>
      <c r="J3" s="109"/>
      <c r="K3" s="109"/>
      <c r="L3" s="109"/>
    </row>
    <row r="4" spans="2:12" ht="1.5" customHeight="1" x14ac:dyDescent="0.25"/>
    <row r="5" spans="2:12" ht="22.5" customHeight="1" x14ac:dyDescent="0.3">
      <c r="B5" s="106" t="s">
        <v>65</v>
      </c>
      <c r="C5" s="106"/>
      <c r="D5" s="106"/>
      <c r="E5" s="106"/>
      <c r="F5" s="106"/>
      <c r="G5" s="106"/>
      <c r="H5" s="106"/>
      <c r="I5" s="106"/>
      <c r="J5" s="106"/>
      <c r="K5" s="106"/>
      <c r="L5" s="106"/>
    </row>
    <row r="6" spans="2:12" s="3" customFormat="1" ht="1.5" customHeight="1" x14ac:dyDescent="0.3">
      <c r="B6" s="2"/>
      <c r="C6" s="2"/>
      <c r="D6" s="2"/>
      <c r="E6" s="2"/>
      <c r="F6" s="2"/>
      <c r="G6" s="2"/>
      <c r="H6" s="2"/>
      <c r="I6" s="2"/>
      <c r="J6" s="2"/>
      <c r="K6" s="2"/>
      <c r="L6" s="2"/>
    </row>
    <row r="7" spans="2:12" ht="1.5" customHeight="1" x14ac:dyDescent="0.3">
      <c r="B7" s="109"/>
      <c r="C7" s="109"/>
      <c r="D7" s="109"/>
      <c r="E7" s="109"/>
      <c r="F7" s="109"/>
      <c r="G7" s="109"/>
      <c r="H7" s="109"/>
      <c r="I7" s="109"/>
      <c r="J7" s="109"/>
      <c r="K7" s="109"/>
      <c r="L7" s="109"/>
    </row>
    <row r="8" spans="2:12" x14ac:dyDescent="0.25"/>
    <row r="9" spans="2:12" ht="15" customHeight="1" x14ac:dyDescent="0.25">
      <c r="B9" s="103"/>
      <c r="D9" s="84" t="s">
        <v>66</v>
      </c>
      <c r="E9" s="162" t="s">
        <v>102</v>
      </c>
      <c r="F9" s="162"/>
      <c r="G9" s="162"/>
      <c r="H9" s="162"/>
      <c r="I9" s="162"/>
      <c r="J9" s="162"/>
      <c r="K9" s="162"/>
      <c r="L9" s="162"/>
    </row>
    <row r="10" spans="2:12" x14ac:dyDescent="0.25">
      <c r="B10" s="103"/>
      <c r="D10" s="74"/>
      <c r="E10" s="162"/>
      <c r="F10" s="162"/>
      <c r="G10" s="162"/>
      <c r="H10" s="162"/>
      <c r="I10" s="162"/>
      <c r="J10" s="162"/>
      <c r="K10" s="162"/>
      <c r="L10" s="162"/>
    </row>
    <row r="11" spans="2:12" ht="31.5" customHeight="1" x14ac:dyDescent="0.25">
      <c r="B11" s="103"/>
      <c r="D11" s="74"/>
      <c r="E11" s="162"/>
      <c r="F11" s="162"/>
      <c r="G11" s="162"/>
      <c r="H11" s="162"/>
      <c r="I11" s="162"/>
      <c r="J11" s="162"/>
      <c r="K11" s="162"/>
      <c r="L11" s="162"/>
    </row>
    <row r="12" spans="2:12" ht="15.75" hidden="1" customHeight="1" x14ac:dyDescent="0.25">
      <c r="B12" s="103"/>
      <c r="D12" s="74"/>
      <c r="E12" s="162"/>
      <c r="F12" s="162"/>
      <c r="G12" s="162"/>
      <c r="H12" s="162"/>
      <c r="I12" s="162"/>
      <c r="J12" s="162"/>
      <c r="K12" s="162"/>
      <c r="L12" s="162"/>
    </row>
    <row r="13" spans="2:12" ht="15.75" hidden="1" customHeight="1" x14ac:dyDescent="0.25">
      <c r="B13" s="103"/>
      <c r="D13" s="74"/>
      <c r="E13" s="162"/>
      <c r="F13" s="162"/>
      <c r="G13" s="162"/>
      <c r="H13" s="162"/>
      <c r="I13" s="162"/>
      <c r="J13" s="162"/>
      <c r="K13" s="162"/>
      <c r="L13" s="162"/>
    </row>
    <row r="14" spans="2:12" ht="15.75" hidden="1" customHeight="1" x14ac:dyDescent="0.25">
      <c r="B14" s="103"/>
      <c r="D14" s="74"/>
      <c r="E14" s="162"/>
      <c r="F14" s="162"/>
      <c r="G14" s="162"/>
      <c r="H14" s="162"/>
      <c r="I14" s="162"/>
      <c r="J14" s="162"/>
      <c r="K14" s="162"/>
      <c r="L14" s="162"/>
    </row>
    <row r="15" spans="2:12" x14ac:dyDescent="0.25">
      <c r="B15" s="103"/>
      <c r="D15" s="119" t="s">
        <v>103</v>
      </c>
      <c r="E15" s="119"/>
      <c r="F15" s="119"/>
      <c r="G15" s="119"/>
      <c r="H15" s="119"/>
      <c r="I15" s="119"/>
      <c r="J15" s="19"/>
      <c r="K15" s="20" t="s">
        <v>101</v>
      </c>
      <c r="L15" s="21"/>
    </row>
    <row r="16" spans="2:12" x14ac:dyDescent="0.25">
      <c r="B16" s="103"/>
      <c r="D16" s="36" t="s">
        <v>7</v>
      </c>
      <c r="E16" s="37"/>
      <c r="F16" s="29">
        <v>12</v>
      </c>
      <c r="G16" s="38"/>
      <c r="H16" s="37" t="s">
        <v>8</v>
      </c>
      <c r="I16" s="39">
        <v>22</v>
      </c>
      <c r="J16" s="22"/>
      <c r="K16" s="21" t="s">
        <v>9</v>
      </c>
      <c r="L16" s="21">
        <v>120</v>
      </c>
    </row>
    <row r="17" spans="2:12" x14ac:dyDescent="0.25">
      <c r="B17" s="103"/>
      <c r="D17" s="40"/>
      <c r="E17" s="21"/>
      <c r="F17" s="22"/>
      <c r="G17" s="23"/>
      <c r="H17" s="21"/>
      <c r="I17" s="41"/>
      <c r="J17" s="22"/>
      <c r="K17" s="21" t="s">
        <v>10</v>
      </c>
      <c r="L17" s="21">
        <v>72</v>
      </c>
    </row>
    <row r="18" spans="2:12" x14ac:dyDescent="0.25">
      <c r="B18" s="103"/>
      <c r="D18" s="40" t="s">
        <v>11</v>
      </c>
      <c r="E18" s="21"/>
      <c r="F18" s="22">
        <v>18</v>
      </c>
      <c r="G18" s="23"/>
      <c r="H18" s="21" t="s">
        <v>12</v>
      </c>
      <c r="I18" s="42">
        <v>30</v>
      </c>
      <c r="J18" s="24"/>
      <c r="K18" s="25" t="s">
        <v>13</v>
      </c>
      <c r="L18" s="25">
        <v>12</v>
      </c>
    </row>
    <row r="19" spans="2:12" x14ac:dyDescent="0.25">
      <c r="B19" s="103"/>
      <c r="D19" s="40" t="s">
        <v>14</v>
      </c>
      <c r="E19" s="21"/>
      <c r="F19" s="22">
        <v>27</v>
      </c>
      <c r="G19" s="23"/>
      <c r="H19" s="21" t="s">
        <v>15</v>
      </c>
      <c r="I19" s="43">
        <v>50</v>
      </c>
      <c r="J19" s="26"/>
      <c r="K19" s="21" t="s">
        <v>16</v>
      </c>
      <c r="L19" s="21">
        <f>L16-L17-L18</f>
        <v>36</v>
      </c>
    </row>
    <row r="20" spans="2:12" x14ac:dyDescent="0.25">
      <c r="B20" s="103"/>
      <c r="D20" s="44"/>
      <c r="E20" s="27"/>
      <c r="F20" s="22"/>
      <c r="G20" s="23"/>
      <c r="H20" s="21" t="s">
        <v>83</v>
      </c>
      <c r="I20" s="43">
        <v>9</v>
      </c>
      <c r="J20" s="26"/>
      <c r="K20" s="25" t="s">
        <v>18</v>
      </c>
      <c r="L20" s="25">
        <v>12</v>
      </c>
    </row>
    <row r="21" spans="2:12" x14ac:dyDescent="0.25">
      <c r="B21" s="103"/>
      <c r="D21" s="40" t="s">
        <v>19</v>
      </c>
      <c r="E21" s="21"/>
      <c r="F21" s="28">
        <v>50</v>
      </c>
      <c r="G21" s="23"/>
      <c r="H21" s="21"/>
      <c r="I21" s="42"/>
      <c r="J21" s="24"/>
      <c r="K21" s="21" t="s">
        <v>20</v>
      </c>
      <c r="L21" s="21">
        <f>L19-L20</f>
        <v>24</v>
      </c>
    </row>
    <row r="22" spans="2:12" x14ac:dyDescent="0.25">
      <c r="B22" s="103"/>
      <c r="D22" s="129" t="s">
        <v>21</v>
      </c>
      <c r="E22" s="117"/>
      <c r="F22" s="22">
        <v>75</v>
      </c>
      <c r="G22" s="23"/>
      <c r="H22" s="21" t="s">
        <v>22</v>
      </c>
      <c r="I22" s="43">
        <v>45</v>
      </c>
      <c r="J22" s="26"/>
      <c r="K22" s="21" t="s">
        <v>23</v>
      </c>
      <c r="L22" s="21">
        <v>4</v>
      </c>
    </row>
    <row r="23" spans="2:12" x14ac:dyDescent="0.25">
      <c r="B23" s="103"/>
      <c r="D23" s="45"/>
      <c r="E23" s="25"/>
      <c r="F23" s="25"/>
      <c r="G23" s="46"/>
      <c r="H23" s="25" t="s">
        <v>24</v>
      </c>
      <c r="I23" s="47">
        <v>26</v>
      </c>
      <c r="J23" s="24"/>
      <c r="K23" s="25" t="s">
        <v>25</v>
      </c>
      <c r="L23" s="25">
        <v>7</v>
      </c>
    </row>
    <row r="24" spans="2:12" x14ac:dyDescent="0.25">
      <c r="B24" s="103"/>
      <c r="D24" s="48"/>
      <c r="E24" s="49"/>
      <c r="F24" s="50">
        <f>SUM(F16:F22)</f>
        <v>182</v>
      </c>
      <c r="G24" s="51"/>
      <c r="H24" s="49"/>
      <c r="I24" s="52">
        <f>SUM(I16:I23)</f>
        <v>182</v>
      </c>
      <c r="J24" s="24"/>
      <c r="K24" s="21" t="s">
        <v>26</v>
      </c>
      <c r="L24" s="21">
        <f>L21-L22-L23</f>
        <v>13</v>
      </c>
    </row>
    <row r="25" spans="2:12" x14ac:dyDescent="0.25">
      <c r="B25" s="103"/>
      <c r="D25" s="74"/>
      <c r="E25" s="83"/>
      <c r="F25" s="83"/>
      <c r="G25" s="83"/>
      <c r="H25" s="83"/>
      <c r="I25" s="83"/>
      <c r="J25" s="83"/>
      <c r="K25" s="83"/>
    </row>
    <row r="26" spans="2:12" ht="84" customHeight="1" x14ac:dyDescent="0.25">
      <c r="B26" s="103"/>
      <c r="D26" s="85" t="s">
        <v>82</v>
      </c>
      <c r="E26" s="162" t="s">
        <v>104</v>
      </c>
      <c r="F26" s="162"/>
      <c r="G26" s="162"/>
      <c r="H26" s="162"/>
      <c r="I26" s="162"/>
      <c r="J26" s="162"/>
      <c r="K26" s="162"/>
      <c r="L26" s="162"/>
    </row>
    <row r="27" spans="2:12" ht="27.75" customHeight="1" x14ac:dyDescent="0.25">
      <c r="B27" s="103"/>
      <c r="D27" s="85"/>
      <c r="E27" s="83"/>
      <c r="F27" s="83"/>
      <c r="G27" s="83"/>
      <c r="H27" s="83"/>
      <c r="I27" s="83"/>
      <c r="J27" s="83"/>
      <c r="K27" s="83"/>
      <c r="L27" s="83"/>
    </row>
    <row r="28" spans="2:12" x14ac:dyDescent="0.25">
      <c r="B28" s="103"/>
      <c r="D28" s="86"/>
    </row>
    <row r="29" spans="2:12" ht="15.75" customHeight="1" x14ac:dyDescent="0.25">
      <c r="B29" s="103"/>
      <c r="D29" s="84" t="s">
        <v>67</v>
      </c>
      <c r="E29" s="155" t="s">
        <v>81</v>
      </c>
      <c r="F29" s="155"/>
      <c r="G29" s="155"/>
      <c r="H29" s="155"/>
      <c r="I29" s="155"/>
      <c r="J29" s="155"/>
      <c r="K29" s="155"/>
      <c r="L29" s="82"/>
    </row>
    <row r="30" spans="2:12" x14ac:dyDescent="0.25">
      <c r="B30" s="103"/>
      <c r="D30" s="75"/>
      <c r="E30" s="82"/>
      <c r="F30" s="82"/>
      <c r="G30" s="82"/>
      <c r="H30" s="82"/>
      <c r="I30" s="82"/>
      <c r="J30" s="82"/>
      <c r="K30" s="82"/>
      <c r="L30" s="82"/>
    </row>
    <row r="31" spans="2:12" x14ac:dyDescent="0.25">
      <c r="B31" s="103"/>
      <c r="D31" s="75"/>
      <c r="E31" s="77"/>
      <c r="F31" s="77"/>
      <c r="G31" s="77"/>
      <c r="H31" s="77"/>
      <c r="I31" s="77"/>
      <c r="J31" s="77"/>
      <c r="K31" s="77"/>
      <c r="L31" s="77"/>
    </row>
    <row r="32" spans="2:12" x14ac:dyDescent="0.25">
      <c r="B32" s="103"/>
      <c r="D32" s="75"/>
      <c r="E32" s="81" t="s">
        <v>74</v>
      </c>
      <c r="F32" s="80"/>
      <c r="G32" s="77"/>
      <c r="H32" s="1" t="str">
        <f>IF(F32="","",IF(F32='Lösung Aufgabe 2'!F32,"Richtig","Falsch"))</f>
        <v/>
      </c>
      <c r="I32" s="77"/>
      <c r="J32" s="77"/>
      <c r="K32" s="77"/>
      <c r="L32" s="77"/>
    </row>
    <row r="33" spans="2:20" x14ac:dyDescent="0.25">
      <c r="B33" s="103"/>
      <c r="D33" s="75"/>
      <c r="E33" s="77"/>
      <c r="F33" s="77"/>
      <c r="G33" s="77"/>
      <c r="H33" s="77"/>
      <c r="I33" s="77"/>
      <c r="J33" s="77"/>
      <c r="K33" s="77"/>
      <c r="L33" s="77"/>
    </row>
    <row r="34" spans="2:20" ht="15.75" customHeight="1" x14ac:dyDescent="0.25">
      <c r="B34" s="103"/>
      <c r="D34" s="75"/>
      <c r="E34" s="155" t="s">
        <v>85</v>
      </c>
      <c r="F34" s="155"/>
      <c r="G34" s="155"/>
      <c r="H34" s="155"/>
      <c r="I34" s="155"/>
      <c r="J34" s="155"/>
      <c r="K34" s="155"/>
      <c r="L34" s="155"/>
    </row>
    <row r="35" spans="2:20" ht="15.75" customHeight="1" x14ac:dyDescent="0.25">
      <c r="B35" s="103"/>
      <c r="D35" s="75"/>
      <c r="E35" s="77"/>
      <c r="F35" s="77"/>
      <c r="G35" s="77"/>
      <c r="H35" s="77"/>
      <c r="I35" s="77"/>
      <c r="J35" s="77"/>
      <c r="K35" s="77"/>
      <c r="L35" s="77"/>
    </row>
    <row r="36" spans="2:20" x14ac:dyDescent="0.25">
      <c r="B36" s="103"/>
      <c r="D36" s="75"/>
      <c r="E36" s="78" t="s">
        <v>75</v>
      </c>
      <c r="F36" s="159" t="s">
        <v>76</v>
      </c>
      <c r="G36" s="160"/>
      <c r="H36" s="160"/>
      <c r="I36" s="161"/>
      <c r="J36" s="78" t="s">
        <v>77</v>
      </c>
      <c r="K36" s="78" t="s">
        <v>78</v>
      </c>
    </row>
    <row r="37" spans="2:20" x14ac:dyDescent="0.25">
      <c r="B37" s="103"/>
      <c r="D37" s="75"/>
      <c r="E37" s="62"/>
      <c r="F37" s="156"/>
      <c r="G37" s="157"/>
      <c r="H37" s="157"/>
      <c r="I37" s="158"/>
      <c r="J37" s="79"/>
      <c r="K37" s="79"/>
      <c r="L37" s="1" t="str">
        <f>IF(K37="","",IF(AND((K37&lt;'Lösung Aufgabe 2'!K37+0.0001),(K37&gt;'Lösung Aufgabe 2'!K37-0.0001)),"Richtig","Falsch"))</f>
        <v/>
      </c>
      <c r="O37" s="76" t="s">
        <v>73</v>
      </c>
      <c r="R37" s="1">
        <v>3.3</v>
      </c>
      <c r="S37" s="1" t="s">
        <v>79</v>
      </c>
      <c r="T37" s="1" t="s">
        <v>86</v>
      </c>
    </row>
    <row r="38" spans="2:20" x14ac:dyDescent="0.25">
      <c r="B38" s="103"/>
      <c r="E38" s="62"/>
      <c r="F38" s="156"/>
      <c r="G38" s="157"/>
      <c r="H38" s="157"/>
      <c r="I38" s="158"/>
      <c r="J38" s="79"/>
      <c r="K38" s="79"/>
      <c r="L38" s="1" t="str">
        <f>IF(K38="","",IF(AND((K38&lt;'Lösung Aufgabe 2'!K38+0.0001),(K38&gt;'Lösung Aufgabe 2'!K38-0.0001)),"Richtig","Falsch"))</f>
        <v/>
      </c>
      <c r="O38" s="1" t="s">
        <v>90</v>
      </c>
      <c r="R38" s="1">
        <v>6.56</v>
      </c>
      <c r="S38" s="1" t="s">
        <v>80</v>
      </c>
      <c r="T38" s="1" t="s">
        <v>87</v>
      </c>
    </row>
    <row r="39" spans="2:20" ht="15" customHeight="1" x14ac:dyDescent="0.25">
      <c r="B39" s="103"/>
      <c r="E39" s="62"/>
      <c r="F39" s="156"/>
      <c r="G39" s="157"/>
      <c r="H39" s="157"/>
      <c r="I39" s="158"/>
      <c r="J39" s="79"/>
      <c r="K39" s="79"/>
      <c r="L39" s="1" t="str">
        <f>IF(K39="","",IF(AND((K39&lt;'Lösung Aufgabe 2'!K39+0.0001),(K39&gt;'Lösung Aufgabe 2'!K39-0.0001)),"Richtig","Falsch"))</f>
        <v/>
      </c>
      <c r="O39" s="76" t="s">
        <v>72</v>
      </c>
      <c r="R39" s="1">
        <v>1.2</v>
      </c>
      <c r="T39" s="1" t="s">
        <v>88</v>
      </c>
    </row>
    <row r="40" spans="2:20" x14ac:dyDescent="0.25">
      <c r="B40" s="103"/>
      <c r="E40" s="62"/>
      <c r="F40" s="156"/>
      <c r="G40" s="157"/>
      <c r="H40" s="157"/>
      <c r="I40" s="158"/>
      <c r="J40" s="79"/>
      <c r="K40" s="79"/>
      <c r="L40" s="1" t="str">
        <f>IF(K40="","",IF(AND((K40&lt;'Lösung Aufgabe 2'!K40+0.0001),(K40&gt;'Lösung Aufgabe 2'!K40-0.0001)),"Richtig","Falsch"))</f>
        <v/>
      </c>
      <c r="O40" s="1" t="s">
        <v>70</v>
      </c>
      <c r="R40" s="76">
        <v>3.26</v>
      </c>
    </row>
    <row r="41" spans="2:20" x14ac:dyDescent="0.25">
      <c r="B41" s="103"/>
      <c r="E41" s="62"/>
      <c r="F41" s="156"/>
      <c r="G41" s="157"/>
      <c r="H41" s="157"/>
      <c r="I41" s="158"/>
      <c r="J41" s="79"/>
      <c r="K41" s="79"/>
      <c r="L41" s="1" t="str">
        <f>IF(K41="","",IF(AND((K41&lt;'Lösung Aufgabe 2'!K41+0.0001),(K41&gt;'Lösung Aufgabe 2'!K41-0.0001)),"Richtig","Falsch"))</f>
        <v/>
      </c>
      <c r="O41" s="76" t="s">
        <v>71</v>
      </c>
      <c r="R41" s="76">
        <v>1</v>
      </c>
    </row>
    <row r="42" spans="2:20" x14ac:dyDescent="0.25">
      <c r="B42" s="103"/>
      <c r="O42" s="1" t="s">
        <v>69</v>
      </c>
      <c r="R42" s="76">
        <v>1.05</v>
      </c>
    </row>
    <row r="43" spans="2:20" x14ac:dyDescent="0.25">
      <c r="B43" s="103"/>
      <c r="O43" s="76"/>
      <c r="R43" s="1">
        <v>0.6</v>
      </c>
    </row>
    <row r="44" spans="2:20" x14ac:dyDescent="0.25">
      <c r="B44" s="103"/>
      <c r="R44" s="76">
        <v>1.4</v>
      </c>
    </row>
    <row r="45" spans="2:20" x14ac:dyDescent="0.25">
      <c r="B45" s="103"/>
      <c r="E45" s="75" t="s">
        <v>68</v>
      </c>
      <c r="F45" s="152"/>
      <c r="G45" s="153"/>
      <c r="H45" s="153"/>
      <c r="I45" s="153"/>
      <c r="J45" s="153"/>
      <c r="K45" s="154"/>
      <c r="L45" s="1" t="str">
        <f>IF(F45="","",IF(AND((F45&lt;'Lösung Aufgabe 2'!F45+0.0001),(F45&gt;'Lösung Aufgabe 2'!F45-0.0001)),"Richtig","Falsch"))</f>
        <v/>
      </c>
      <c r="R45" s="76">
        <v>6.72</v>
      </c>
    </row>
    <row r="46" spans="2:20" x14ac:dyDescent="0.25">
      <c r="B46" s="103"/>
    </row>
    <row r="47" spans="2:20" x14ac:dyDescent="0.25">
      <c r="B47" s="103"/>
      <c r="E47" s="1" t="s">
        <v>84</v>
      </c>
    </row>
    <row r="48" spans="2:20" x14ac:dyDescent="0.25">
      <c r="B48" s="103"/>
    </row>
    <row r="49" spans="2:12" x14ac:dyDescent="0.25">
      <c r="B49" s="103"/>
      <c r="E49" s="75" t="s">
        <v>89</v>
      </c>
      <c r="F49" s="79"/>
      <c r="H49" s="1" t="str">
        <f>IF(F49="","",IF(F49='Lösung Aufgabe 2'!F49,"Richtig","Falsch"))</f>
        <v/>
      </c>
    </row>
    <row r="50" spans="2:12" x14ac:dyDescent="0.25">
      <c r="B50" s="103"/>
    </row>
    <row r="51" spans="2:12" x14ac:dyDescent="0.25">
      <c r="B51" s="103"/>
    </row>
    <row r="52" spans="2:12" x14ac:dyDescent="0.25">
      <c r="B52" s="103"/>
      <c r="D52" s="84" t="s">
        <v>91</v>
      </c>
      <c r="E52" s="151" t="s">
        <v>105</v>
      </c>
      <c r="F52" s="151"/>
      <c r="G52" s="151"/>
      <c r="H52" s="151"/>
      <c r="I52" s="151"/>
      <c r="J52" s="151"/>
      <c r="K52" s="151"/>
      <c r="L52" s="151"/>
    </row>
    <row r="53" spans="2:12" x14ac:dyDescent="0.25">
      <c r="B53" s="103"/>
      <c r="E53" s="151"/>
      <c r="F53" s="151"/>
      <c r="G53" s="151"/>
      <c r="H53" s="151"/>
      <c r="I53" s="151"/>
      <c r="J53" s="151"/>
      <c r="K53" s="151"/>
      <c r="L53" s="151"/>
    </row>
    <row r="54" spans="2:12" ht="15.75" customHeight="1" x14ac:dyDescent="0.25">
      <c r="B54" s="103"/>
      <c r="E54" s="151"/>
      <c r="F54" s="151"/>
      <c r="G54" s="151"/>
      <c r="H54" s="151"/>
      <c r="I54" s="151"/>
      <c r="J54" s="151"/>
      <c r="K54" s="151"/>
      <c r="L54" s="151"/>
    </row>
    <row r="55" spans="2:12" ht="7.5" customHeight="1" x14ac:dyDescent="0.25">
      <c r="B55" s="103"/>
      <c r="E55" s="151"/>
      <c r="F55" s="151"/>
      <c r="G55" s="151"/>
      <c r="H55" s="151"/>
      <c r="I55" s="151"/>
      <c r="J55" s="151"/>
      <c r="K55" s="151"/>
      <c r="L55" s="151"/>
    </row>
    <row r="56" spans="2:12" ht="15.75" hidden="1" customHeight="1" x14ac:dyDescent="0.25">
      <c r="B56" s="103"/>
      <c r="E56" s="151"/>
      <c r="F56" s="151"/>
      <c r="G56" s="151"/>
      <c r="H56" s="151"/>
      <c r="I56" s="151"/>
      <c r="J56" s="151"/>
      <c r="K56" s="151"/>
      <c r="L56" s="151"/>
    </row>
    <row r="57" spans="2:12" x14ac:dyDescent="0.25">
      <c r="B57" s="103"/>
      <c r="E57" s="155" t="s">
        <v>93</v>
      </c>
      <c r="F57" s="155"/>
      <c r="G57" s="155"/>
      <c r="H57" s="155"/>
      <c r="I57" s="155"/>
      <c r="J57" s="155"/>
      <c r="K57" s="155"/>
      <c r="L57" s="82"/>
    </row>
    <row r="58" spans="2:12" x14ac:dyDescent="0.25">
      <c r="B58" s="103"/>
      <c r="E58" s="82"/>
      <c r="F58" s="82"/>
      <c r="G58" s="82"/>
      <c r="H58" s="82"/>
      <c r="I58" s="82"/>
      <c r="J58" s="82"/>
      <c r="K58" s="82"/>
      <c r="L58" s="82"/>
    </row>
    <row r="59" spans="2:12" x14ac:dyDescent="0.25">
      <c r="B59" s="103"/>
      <c r="E59" s="77"/>
      <c r="F59" s="77"/>
      <c r="G59" s="77"/>
      <c r="H59" s="77"/>
      <c r="I59" s="77"/>
      <c r="J59" s="77"/>
      <c r="K59" s="77"/>
      <c r="L59" s="77"/>
    </row>
    <row r="60" spans="2:12" x14ac:dyDescent="0.25">
      <c r="B60" s="103"/>
      <c r="E60" s="81" t="s">
        <v>74</v>
      </c>
      <c r="F60" s="80"/>
      <c r="G60" s="77"/>
      <c r="H60" s="1" t="str">
        <f>IF(F60="","",IF(F60='Lösung Aufgabe 2'!F60,"Richtig","Falsch"))</f>
        <v/>
      </c>
      <c r="I60" s="77"/>
      <c r="J60" s="77"/>
      <c r="K60" s="77"/>
      <c r="L60" s="77"/>
    </row>
    <row r="61" spans="2:12" x14ac:dyDescent="0.25">
      <c r="B61" s="103"/>
      <c r="E61" s="77"/>
      <c r="F61" s="77"/>
      <c r="G61" s="77"/>
      <c r="H61" s="77"/>
      <c r="I61" s="77"/>
      <c r="J61" s="77"/>
      <c r="K61" s="77"/>
      <c r="L61" s="77"/>
    </row>
    <row r="62" spans="2:12" x14ac:dyDescent="0.25">
      <c r="B62" s="103"/>
      <c r="E62" s="155" t="s">
        <v>85</v>
      </c>
      <c r="F62" s="155"/>
      <c r="G62" s="155"/>
      <c r="H62" s="155"/>
      <c r="I62" s="155"/>
      <c r="J62" s="155"/>
      <c r="K62" s="155"/>
      <c r="L62" s="155"/>
    </row>
    <row r="63" spans="2:12" x14ac:dyDescent="0.25">
      <c r="B63" s="103"/>
      <c r="E63" s="77"/>
      <c r="F63" s="77"/>
      <c r="G63" s="77"/>
      <c r="H63" s="77"/>
      <c r="I63" s="77"/>
      <c r="J63" s="77"/>
      <c r="K63" s="77"/>
      <c r="L63" s="77"/>
    </row>
    <row r="64" spans="2:12" x14ac:dyDescent="0.25">
      <c r="B64" s="103"/>
      <c r="E64" s="78" t="s">
        <v>75</v>
      </c>
      <c r="F64" s="159" t="s">
        <v>76</v>
      </c>
      <c r="G64" s="160"/>
      <c r="H64" s="160"/>
      <c r="I64" s="161"/>
      <c r="J64" s="78" t="s">
        <v>77</v>
      </c>
      <c r="K64" s="78" t="s">
        <v>78</v>
      </c>
    </row>
    <row r="65" spans="2:12" x14ac:dyDescent="0.25">
      <c r="B65" s="103"/>
      <c r="E65" s="62"/>
      <c r="F65" s="156"/>
      <c r="G65" s="157"/>
      <c r="H65" s="157"/>
      <c r="I65" s="158"/>
      <c r="J65" s="79"/>
      <c r="K65" s="79"/>
      <c r="L65" s="1" t="str">
        <f>IF(K65="","",IF(AND((K65&lt;'Lösung Aufgabe 2'!K65+0.0001),(K65&gt;'Lösung Aufgabe 2'!K65-0.0001)),"Richtig","Falsch"))</f>
        <v/>
      </c>
    </row>
    <row r="66" spans="2:12" x14ac:dyDescent="0.25">
      <c r="B66" s="103"/>
      <c r="E66" s="62"/>
      <c r="F66" s="156"/>
      <c r="G66" s="157"/>
      <c r="H66" s="157"/>
      <c r="I66" s="158"/>
      <c r="J66" s="79"/>
      <c r="K66" s="79"/>
      <c r="L66" s="1" t="str">
        <f>IF(K66="","",IF(AND((K66&lt;'Lösung Aufgabe 2'!K66+0.0001),(K66&gt;'Lösung Aufgabe 2'!K66-0.0001)),"Richtig","Falsch"))</f>
        <v/>
      </c>
    </row>
    <row r="67" spans="2:12" x14ac:dyDescent="0.25">
      <c r="B67" s="103"/>
      <c r="E67" s="62"/>
      <c r="F67" s="156"/>
      <c r="G67" s="157"/>
      <c r="H67" s="157"/>
      <c r="I67" s="158"/>
      <c r="J67" s="79"/>
      <c r="K67" s="79"/>
      <c r="L67" s="1" t="str">
        <f>IF(K67="","",IF(AND((K67&lt;'Lösung Aufgabe 2'!K67+0.0001),(K67&gt;'Lösung Aufgabe 2'!K67-0.0001)),"Richtig","Falsch"))</f>
        <v/>
      </c>
    </row>
    <row r="68" spans="2:12" x14ac:dyDescent="0.25">
      <c r="B68" s="103"/>
      <c r="E68" s="62"/>
      <c r="F68" s="156"/>
      <c r="G68" s="157"/>
      <c r="H68" s="157"/>
      <c r="I68" s="158"/>
      <c r="J68" s="79"/>
      <c r="K68" s="79"/>
      <c r="L68" s="1" t="str">
        <f>IF(K68="","",IF(AND((K68&lt;'Lösung Aufgabe 2'!K68+0.0001),(K68&gt;'Lösung Aufgabe 2'!K68-0.0001)),"Richtig","Falsch"))</f>
        <v/>
      </c>
    </row>
    <row r="69" spans="2:12" x14ac:dyDescent="0.25">
      <c r="B69" s="103"/>
      <c r="E69" s="62"/>
      <c r="F69" s="156"/>
      <c r="G69" s="157"/>
      <c r="H69" s="157"/>
      <c r="I69" s="158"/>
      <c r="J69" s="79"/>
      <c r="K69" s="79"/>
      <c r="L69" s="1" t="str">
        <f>IF(K69="","",IF(AND((K69&lt;'Lösung Aufgabe 2'!K69+0.0001),(K69&gt;'Lösung Aufgabe 2'!K69-0.0001)),"Richtig","Falsch"))</f>
        <v/>
      </c>
    </row>
    <row r="70" spans="2:12" x14ac:dyDescent="0.25">
      <c r="B70" s="103"/>
    </row>
    <row r="71" spans="2:12" x14ac:dyDescent="0.25">
      <c r="B71" s="103"/>
    </row>
    <row r="72" spans="2:12" x14ac:dyDescent="0.25">
      <c r="B72" s="103"/>
    </row>
    <row r="73" spans="2:12" x14ac:dyDescent="0.25">
      <c r="B73" s="103"/>
      <c r="E73" s="75" t="s">
        <v>68</v>
      </c>
      <c r="F73" s="152"/>
      <c r="G73" s="153"/>
      <c r="H73" s="153"/>
      <c r="I73" s="153"/>
      <c r="J73" s="153"/>
      <c r="K73" s="154"/>
      <c r="L73" s="1" t="str">
        <f>IF(F73="","",IF(AND((F73&lt;'Lösung Aufgabe 2'!F73+0.0001),(F73&gt;'Lösung Aufgabe 2'!F73-0.0001)),"Richtig","Falsch"))</f>
        <v/>
      </c>
    </row>
    <row r="74" spans="2:12" x14ac:dyDescent="0.25">
      <c r="B74" s="103"/>
    </row>
    <row r="75" spans="2:12" x14ac:dyDescent="0.25">
      <c r="B75" s="103"/>
      <c r="E75" s="1" t="s">
        <v>84</v>
      </c>
    </row>
    <row r="76" spans="2:12" x14ac:dyDescent="0.25">
      <c r="B76" s="103"/>
    </row>
    <row r="77" spans="2:12" x14ac:dyDescent="0.25">
      <c r="B77" s="103"/>
      <c r="E77" s="75" t="s">
        <v>89</v>
      </c>
      <c r="F77" s="79"/>
      <c r="H77" s="1" t="str">
        <f>IF(F77="","",IF(F77='Lösung Aufgabe 2'!F77,"Richtig","Falsch"))</f>
        <v/>
      </c>
    </row>
    <row r="78" spans="2:12" x14ac:dyDescent="0.25">
      <c r="B78" s="103"/>
    </row>
    <row r="79" spans="2:12" x14ac:dyDescent="0.25">
      <c r="D79" s="27"/>
      <c r="E79" s="27"/>
      <c r="F79" s="22"/>
      <c r="G79" s="53"/>
      <c r="H79" s="60"/>
      <c r="I79" s="24"/>
    </row>
    <row r="80" spans="2:12" x14ac:dyDescent="0.25">
      <c r="D80" s="27"/>
      <c r="E80" s="87"/>
      <c r="F80" s="88"/>
      <c r="G80" s="89"/>
      <c r="H80" s="88"/>
      <c r="I80" s="88"/>
    </row>
    <row r="81" spans="3:20" x14ac:dyDescent="0.25">
      <c r="D81" s="87"/>
    </row>
    <row r="82" spans="3:20" x14ac:dyDescent="0.25"/>
    <row r="83" spans="3:20" s="62" customFormat="1" hidden="1" x14ac:dyDescent="0.25">
      <c r="C83" s="101"/>
      <c r="D83" s="101"/>
      <c r="E83" s="101"/>
      <c r="F83" s="101"/>
      <c r="G83" s="101"/>
      <c r="H83" s="101"/>
      <c r="I83" s="101"/>
      <c r="J83" s="101"/>
      <c r="Q83" s="1"/>
      <c r="R83" s="1"/>
      <c r="S83" s="1"/>
      <c r="T83" s="1"/>
    </row>
    <row r="84" spans="3:20" s="62" customFormat="1" hidden="1" x14ac:dyDescent="0.25"/>
    <row r="85" spans="3:20" s="62" customFormat="1" hidden="1" x14ac:dyDescent="0.25"/>
    <row r="86" spans="3:20" s="62" customFormat="1" hidden="1" x14ac:dyDescent="0.25"/>
    <row r="87" spans="3:20" s="62" customFormat="1" hidden="1" x14ac:dyDescent="0.25"/>
    <row r="88" spans="3:20" s="62" customFormat="1" hidden="1" x14ac:dyDescent="0.25"/>
    <row r="89" spans="3:20" s="62" customFormat="1" hidden="1" x14ac:dyDescent="0.25"/>
    <row r="90" spans="3:20" s="62" customFormat="1" hidden="1" x14ac:dyDescent="0.25"/>
    <row r="91" spans="3:20" s="62" customFormat="1" hidden="1" x14ac:dyDescent="0.25"/>
    <row r="92" spans="3:20" s="62" customFormat="1" hidden="1" x14ac:dyDescent="0.25"/>
    <row r="93" spans="3:20" s="62" customFormat="1" hidden="1" x14ac:dyDescent="0.25"/>
    <row r="94" spans="3:20" s="62" customFormat="1" hidden="1" x14ac:dyDescent="0.25"/>
    <row r="95" spans="3:20" s="62" customFormat="1" hidden="1" x14ac:dyDescent="0.25"/>
    <row r="96" spans="3:20" s="62" customFormat="1" hidden="1" x14ac:dyDescent="0.25"/>
    <row r="97" s="62" customFormat="1" hidden="1" x14ac:dyDescent="0.25"/>
    <row r="98" s="62" customFormat="1" hidden="1" x14ac:dyDescent="0.25"/>
    <row r="99" s="62" customFormat="1" hidden="1" x14ac:dyDescent="0.25"/>
    <row r="100" s="62" customFormat="1" hidden="1" x14ac:dyDescent="0.25"/>
    <row r="101" s="62" customFormat="1" hidden="1" x14ac:dyDescent="0.25"/>
    <row r="102" s="62" customFormat="1" hidden="1" x14ac:dyDescent="0.25"/>
    <row r="103" s="62" customFormat="1" hidden="1" x14ac:dyDescent="0.25"/>
    <row r="104" s="62" customFormat="1" hidden="1" x14ac:dyDescent="0.25"/>
    <row r="105" s="62" customFormat="1" hidden="1" x14ac:dyDescent="0.25"/>
    <row r="106" s="62" customFormat="1" hidden="1" x14ac:dyDescent="0.25"/>
    <row r="107" s="62" customFormat="1" hidden="1" x14ac:dyDescent="0.25"/>
    <row r="108" s="62" customFormat="1" hidden="1" x14ac:dyDescent="0.25"/>
    <row r="109" s="62" customFormat="1" hidden="1" x14ac:dyDescent="0.25"/>
    <row r="110" s="62" customFormat="1" hidden="1" x14ac:dyDescent="0.25"/>
    <row r="111" s="62" customFormat="1" hidden="1" x14ac:dyDescent="0.25"/>
    <row r="112" s="62" customFormat="1" hidden="1" x14ac:dyDescent="0.25"/>
    <row r="113" s="62" customFormat="1" hidden="1" x14ac:dyDescent="0.25"/>
    <row r="114" s="62" customFormat="1" hidden="1" x14ac:dyDescent="0.25"/>
    <row r="115" s="62" customFormat="1" hidden="1" x14ac:dyDescent="0.25"/>
    <row r="116" s="62" customFormat="1" hidden="1" x14ac:dyDescent="0.25"/>
    <row r="117" s="62" customFormat="1" hidden="1" x14ac:dyDescent="0.25"/>
    <row r="118" s="62" customFormat="1" hidden="1" x14ac:dyDescent="0.25"/>
    <row r="119" s="62" customFormat="1" hidden="1" x14ac:dyDescent="0.25"/>
    <row r="120" s="62" customFormat="1" hidden="1" x14ac:dyDescent="0.25"/>
    <row r="121" s="62" customFormat="1" hidden="1" x14ac:dyDescent="0.25"/>
    <row r="122" s="62" customFormat="1" hidden="1" x14ac:dyDescent="0.25"/>
    <row r="123" s="62" customFormat="1" hidden="1" x14ac:dyDescent="0.25"/>
    <row r="124" s="62" customFormat="1" hidden="1" x14ac:dyDescent="0.25"/>
    <row r="125" s="62" customFormat="1" hidden="1" x14ac:dyDescent="0.25"/>
    <row r="126" s="62" customFormat="1" hidden="1" x14ac:dyDescent="0.25"/>
    <row r="127" s="62" customFormat="1" hidden="1" x14ac:dyDescent="0.25"/>
    <row r="128" s="62" customFormat="1" hidden="1" x14ac:dyDescent="0.25"/>
    <row r="129" s="62" customFormat="1" hidden="1" x14ac:dyDescent="0.25"/>
    <row r="130" s="62" customFormat="1" hidden="1" x14ac:dyDescent="0.25"/>
    <row r="131" s="62" customFormat="1" hidden="1" x14ac:dyDescent="0.25"/>
    <row r="132" s="62" customFormat="1" hidden="1" x14ac:dyDescent="0.25"/>
    <row r="133" s="62" customFormat="1" hidden="1" x14ac:dyDescent="0.25"/>
    <row r="134" s="62" customFormat="1" hidden="1" x14ac:dyDescent="0.25"/>
    <row r="135" s="62" customFormat="1" hidden="1" x14ac:dyDescent="0.25"/>
    <row r="136" s="62" customFormat="1" hidden="1" x14ac:dyDescent="0.25"/>
    <row r="137" s="62" customFormat="1" hidden="1" x14ac:dyDescent="0.25"/>
    <row r="138" s="62" customFormat="1" hidden="1" x14ac:dyDescent="0.25"/>
    <row r="139" s="62" customFormat="1" hidden="1" x14ac:dyDescent="0.25"/>
    <row r="140" s="62" customFormat="1" hidden="1" x14ac:dyDescent="0.25"/>
    <row r="141" s="62" customFormat="1" hidden="1" x14ac:dyDescent="0.25"/>
    <row r="142" s="62" customFormat="1" hidden="1" x14ac:dyDescent="0.25"/>
    <row r="143" s="62" customFormat="1" hidden="1" x14ac:dyDescent="0.25"/>
    <row r="144" s="62" customFormat="1" hidden="1" x14ac:dyDescent="0.25"/>
    <row r="145" s="62" customFormat="1" hidden="1" x14ac:dyDescent="0.25"/>
    <row r="146" s="62" customFormat="1" hidden="1" x14ac:dyDescent="0.25"/>
    <row r="147" s="62" customFormat="1" hidden="1" x14ac:dyDescent="0.25"/>
    <row r="148" s="62" customFormat="1" hidden="1" x14ac:dyDescent="0.25"/>
    <row r="149" s="62" customFormat="1" hidden="1" x14ac:dyDescent="0.25"/>
    <row r="150" s="62" customFormat="1" hidden="1" x14ac:dyDescent="0.25"/>
    <row r="151" s="62" customFormat="1" hidden="1" x14ac:dyDescent="0.25"/>
    <row r="152" s="62" customFormat="1" hidden="1" x14ac:dyDescent="0.25"/>
    <row r="153" s="62" customFormat="1" hidden="1" x14ac:dyDescent="0.25"/>
    <row r="154" s="62" customFormat="1" hidden="1" x14ac:dyDescent="0.25"/>
    <row r="155" s="62" customFormat="1" hidden="1" x14ac:dyDescent="0.25"/>
    <row r="156" s="62" customFormat="1" hidden="1" x14ac:dyDescent="0.25"/>
    <row r="157" s="62" customFormat="1" hidden="1" x14ac:dyDescent="0.25"/>
    <row r="158" s="62" customFormat="1" hidden="1" x14ac:dyDescent="0.25"/>
    <row r="159" s="62" customFormat="1" hidden="1" x14ac:dyDescent="0.25"/>
    <row r="160" s="62" customFormat="1" hidden="1" x14ac:dyDescent="0.25"/>
    <row r="161" s="62" customFormat="1" hidden="1" x14ac:dyDescent="0.25"/>
    <row r="162" s="62" customFormat="1" hidden="1" x14ac:dyDescent="0.25"/>
    <row r="163" s="62" customFormat="1" hidden="1" x14ac:dyDescent="0.25"/>
    <row r="164" s="62" customFormat="1" hidden="1" x14ac:dyDescent="0.25"/>
    <row r="165" s="62" customFormat="1" hidden="1" x14ac:dyDescent="0.25"/>
    <row r="166" s="62" customFormat="1" hidden="1" x14ac:dyDescent="0.25"/>
    <row r="167" s="62" customFormat="1" hidden="1" x14ac:dyDescent="0.25"/>
    <row r="168" s="62" customFormat="1" hidden="1" x14ac:dyDescent="0.25"/>
    <row r="169" s="62" customFormat="1" hidden="1" x14ac:dyDescent="0.25"/>
    <row r="170" s="62" customFormat="1" hidden="1" x14ac:dyDescent="0.25"/>
    <row r="171" s="62" customFormat="1" hidden="1" x14ac:dyDescent="0.25"/>
    <row r="172" s="62" customFormat="1" hidden="1" x14ac:dyDescent="0.25"/>
    <row r="173" s="62" customFormat="1" hidden="1" x14ac:dyDescent="0.25"/>
    <row r="174" s="62" customFormat="1" hidden="1" x14ac:dyDescent="0.25"/>
    <row r="175" s="62" customFormat="1" hidden="1" x14ac:dyDescent="0.25"/>
    <row r="176" s="62" customFormat="1" hidden="1" x14ac:dyDescent="0.25"/>
    <row r="177" s="62" customFormat="1" hidden="1" x14ac:dyDescent="0.25"/>
    <row r="178" s="62" customFormat="1" hidden="1" x14ac:dyDescent="0.25"/>
    <row r="179" s="62" customFormat="1" hidden="1" x14ac:dyDescent="0.25"/>
    <row r="180" s="62" customFormat="1" hidden="1" x14ac:dyDescent="0.25"/>
    <row r="181" s="62" customFormat="1" hidden="1" x14ac:dyDescent="0.25"/>
    <row r="182" s="62" customFormat="1" hidden="1" x14ac:dyDescent="0.25"/>
    <row r="183" s="62" customFormat="1" hidden="1" x14ac:dyDescent="0.25"/>
    <row r="184" s="62" customFormat="1" hidden="1" x14ac:dyDescent="0.25"/>
    <row r="185" s="62" customFormat="1" hidden="1" x14ac:dyDescent="0.25"/>
    <row r="186" s="62" customFormat="1" hidden="1" x14ac:dyDescent="0.25"/>
    <row r="187" s="62" customFormat="1" hidden="1" x14ac:dyDescent="0.25"/>
    <row r="188" s="62" customFormat="1" hidden="1" x14ac:dyDescent="0.25"/>
    <row r="189" s="62" customFormat="1" hidden="1" x14ac:dyDescent="0.25"/>
    <row r="190" s="62" customFormat="1" hidden="1" x14ac:dyDescent="0.25"/>
    <row r="191" s="62" customFormat="1" hidden="1" x14ac:dyDescent="0.25"/>
    <row r="192" s="62" customFormat="1" hidden="1" x14ac:dyDescent="0.25"/>
    <row r="193" s="62" customFormat="1" hidden="1" x14ac:dyDescent="0.25"/>
    <row r="194" s="62" customFormat="1" hidden="1" x14ac:dyDescent="0.25"/>
    <row r="195" s="62" customFormat="1" hidden="1" x14ac:dyDescent="0.25"/>
    <row r="196" s="62" customFormat="1" hidden="1" x14ac:dyDescent="0.25"/>
    <row r="197" s="62" customFormat="1" hidden="1" x14ac:dyDescent="0.25"/>
    <row r="198" s="62" customFormat="1" hidden="1" x14ac:dyDescent="0.25"/>
    <row r="199" s="62" customFormat="1" hidden="1" x14ac:dyDescent="0.25"/>
    <row r="200" s="62" customFormat="1" hidden="1" x14ac:dyDescent="0.25"/>
    <row r="201" s="62" customFormat="1" hidden="1" x14ac:dyDescent="0.25"/>
    <row r="202" s="62" customFormat="1" hidden="1" x14ac:dyDescent="0.25"/>
    <row r="203" s="62" customFormat="1" hidden="1" x14ac:dyDescent="0.25"/>
    <row r="204" s="62" customFormat="1" hidden="1" x14ac:dyDescent="0.25"/>
    <row r="205" s="62" customFormat="1" hidden="1" x14ac:dyDescent="0.25"/>
    <row r="206" s="62" customFormat="1" hidden="1" x14ac:dyDescent="0.25"/>
    <row r="207" s="62" customFormat="1" hidden="1" x14ac:dyDescent="0.25"/>
    <row r="208" s="62" customFormat="1" hidden="1" x14ac:dyDescent="0.25"/>
    <row r="209" s="62" customFormat="1" hidden="1" x14ac:dyDescent="0.25"/>
    <row r="210" s="62" customFormat="1" hidden="1" x14ac:dyDescent="0.25"/>
    <row r="211" s="62" customFormat="1" hidden="1" x14ac:dyDescent="0.25"/>
    <row r="212" s="62" customFormat="1" hidden="1" x14ac:dyDescent="0.25"/>
    <row r="213" s="62" customFormat="1" hidden="1" x14ac:dyDescent="0.25"/>
    <row r="214" s="62" customFormat="1" hidden="1" x14ac:dyDescent="0.25"/>
    <row r="215" s="62" customFormat="1" hidden="1" x14ac:dyDescent="0.25"/>
    <row r="216" s="62" customFormat="1" hidden="1" x14ac:dyDescent="0.25"/>
    <row r="217" s="62" customFormat="1" hidden="1" x14ac:dyDescent="0.25"/>
    <row r="218" s="62" customFormat="1" hidden="1" x14ac:dyDescent="0.25"/>
    <row r="219" s="62" customFormat="1" hidden="1" x14ac:dyDescent="0.25"/>
    <row r="220" s="62" customFormat="1" hidden="1" x14ac:dyDescent="0.25"/>
    <row r="221" s="62" customFormat="1" hidden="1" x14ac:dyDescent="0.25"/>
    <row r="222" s="62" customFormat="1" hidden="1" x14ac:dyDescent="0.25"/>
    <row r="223" s="62" customFormat="1" hidden="1" x14ac:dyDescent="0.25"/>
    <row r="224" s="62" customFormat="1" hidden="1" x14ac:dyDescent="0.25"/>
    <row r="225" s="62" customFormat="1" hidden="1" x14ac:dyDescent="0.25"/>
    <row r="226" s="62" customFormat="1" hidden="1" x14ac:dyDescent="0.25"/>
    <row r="227" s="62" customFormat="1" hidden="1" x14ac:dyDescent="0.25"/>
    <row r="228" s="62" customFormat="1" hidden="1" x14ac:dyDescent="0.25"/>
    <row r="229" s="62" customFormat="1" hidden="1" x14ac:dyDescent="0.25"/>
    <row r="230" s="62" customFormat="1" hidden="1" x14ac:dyDescent="0.25"/>
    <row r="231" s="62" customFormat="1" hidden="1" x14ac:dyDescent="0.25"/>
    <row r="232" s="62" customFormat="1" hidden="1" x14ac:dyDescent="0.25"/>
    <row r="233" s="62" customFormat="1" hidden="1" x14ac:dyDescent="0.25"/>
    <row r="234" s="62" customFormat="1" hidden="1" x14ac:dyDescent="0.25"/>
    <row r="235" s="62" customFormat="1" hidden="1" x14ac:dyDescent="0.25"/>
    <row r="236" s="62" customFormat="1" hidden="1" x14ac:dyDescent="0.25"/>
    <row r="237" s="62" customFormat="1" hidden="1" x14ac:dyDescent="0.25"/>
    <row r="238" s="62" customFormat="1" hidden="1" x14ac:dyDescent="0.25"/>
    <row r="239" s="62" customFormat="1" hidden="1" x14ac:dyDescent="0.25"/>
    <row r="240" s="62" customFormat="1" hidden="1" x14ac:dyDescent="0.25"/>
    <row r="241" s="62" customFormat="1" hidden="1" x14ac:dyDescent="0.25"/>
    <row r="242" s="62" customFormat="1" hidden="1" x14ac:dyDescent="0.25"/>
    <row r="243" s="62" customFormat="1" hidden="1" x14ac:dyDescent="0.25"/>
    <row r="244" s="62" customFormat="1" hidden="1" x14ac:dyDescent="0.25"/>
    <row r="245" s="62" customFormat="1" hidden="1" x14ac:dyDescent="0.25"/>
    <row r="246" s="62" customFormat="1" hidden="1" x14ac:dyDescent="0.25"/>
    <row r="247" s="62" customFormat="1" hidden="1" x14ac:dyDescent="0.25"/>
    <row r="248" s="62" customFormat="1" hidden="1" x14ac:dyDescent="0.25"/>
    <row r="249" s="62" customFormat="1" hidden="1" x14ac:dyDescent="0.25"/>
    <row r="250" s="62" customFormat="1" hidden="1" x14ac:dyDescent="0.25"/>
    <row r="251" s="62" customFormat="1" hidden="1" x14ac:dyDescent="0.25"/>
    <row r="252" s="62" customFormat="1" hidden="1" x14ac:dyDescent="0.25"/>
    <row r="253" s="62" customFormat="1" hidden="1" x14ac:dyDescent="0.25"/>
    <row r="254" s="62" customFormat="1" hidden="1" x14ac:dyDescent="0.25"/>
    <row r="255" s="62" customFormat="1" hidden="1" x14ac:dyDescent="0.25"/>
    <row r="256" s="62" customFormat="1" hidden="1" x14ac:dyDescent="0.25"/>
    <row r="257" s="62" customFormat="1" hidden="1" x14ac:dyDescent="0.25"/>
    <row r="258" s="62" customFormat="1" hidden="1" x14ac:dyDescent="0.25"/>
    <row r="259" s="62" customFormat="1" hidden="1" x14ac:dyDescent="0.25"/>
    <row r="260" s="62" customFormat="1" hidden="1" x14ac:dyDescent="0.25"/>
    <row r="261" s="62" customFormat="1" hidden="1" x14ac:dyDescent="0.25"/>
    <row r="262" s="62" customFormat="1" hidden="1" x14ac:dyDescent="0.25"/>
    <row r="263" s="62" customFormat="1" hidden="1" x14ac:dyDescent="0.25"/>
    <row r="264" s="62" customFormat="1" hidden="1" x14ac:dyDescent="0.25"/>
    <row r="265" s="62" customFormat="1" hidden="1" x14ac:dyDescent="0.25"/>
    <row r="266" s="62" customFormat="1" hidden="1" x14ac:dyDescent="0.25"/>
    <row r="267" s="62" customFormat="1" hidden="1" x14ac:dyDescent="0.25"/>
    <row r="268" s="62" customFormat="1" hidden="1" x14ac:dyDescent="0.25"/>
    <row r="269" s="62" customFormat="1" hidden="1" x14ac:dyDescent="0.25"/>
    <row r="270" s="62" customFormat="1" hidden="1" x14ac:dyDescent="0.25"/>
    <row r="271" s="62" customFormat="1" hidden="1" x14ac:dyDescent="0.25"/>
    <row r="272" s="62" customFormat="1" hidden="1" x14ac:dyDescent="0.25"/>
    <row r="273" s="62" customFormat="1" hidden="1" x14ac:dyDescent="0.25"/>
    <row r="274" s="62" customFormat="1" hidden="1" x14ac:dyDescent="0.25"/>
    <row r="275" s="62" customFormat="1" hidden="1" x14ac:dyDescent="0.25"/>
    <row r="276" s="62" customFormat="1" hidden="1" x14ac:dyDescent="0.25"/>
    <row r="277" s="62" customFormat="1" hidden="1" x14ac:dyDescent="0.25"/>
    <row r="278" s="62" customFormat="1" hidden="1" x14ac:dyDescent="0.25"/>
    <row r="279" s="62" customFormat="1" hidden="1" x14ac:dyDescent="0.25"/>
    <row r="280" s="62" customFormat="1" hidden="1" x14ac:dyDescent="0.25"/>
    <row r="281" s="62" customFormat="1" hidden="1" x14ac:dyDescent="0.25"/>
    <row r="282" s="62" customFormat="1" hidden="1" x14ac:dyDescent="0.25"/>
    <row r="283" s="62" customFormat="1" hidden="1" x14ac:dyDescent="0.25"/>
    <row r="284" s="62" customFormat="1" hidden="1" x14ac:dyDescent="0.25"/>
    <row r="285" s="62" customFormat="1" hidden="1" x14ac:dyDescent="0.25"/>
    <row r="286" s="62" customFormat="1" hidden="1" x14ac:dyDescent="0.25"/>
    <row r="287" s="62" customFormat="1" hidden="1" x14ac:dyDescent="0.25"/>
    <row r="288" s="62" customFormat="1" hidden="1" x14ac:dyDescent="0.25"/>
    <row r="289" s="62" customFormat="1" hidden="1" x14ac:dyDescent="0.25"/>
    <row r="290" s="62" customFormat="1" hidden="1" x14ac:dyDescent="0.25"/>
    <row r="291" s="62" customFormat="1" hidden="1" x14ac:dyDescent="0.25"/>
    <row r="292" s="62" customFormat="1" hidden="1" x14ac:dyDescent="0.25"/>
    <row r="293" s="62" customFormat="1" hidden="1" x14ac:dyDescent="0.25"/>
    <row r="294" s="62" customFormat="1" hidden="1" x14ac:dyDescent="0.25"/>
    <row r="295" s="62" customFormat="1" hidden="1" x14ac:dyDescent="0.25"/>
    <row r="296" s="62" customFormat="1" hidden="1" x14ac:dyDescent="0.25"/>
    <row r="297" s="62" customFormat="1" hidden="1" x14ac:dyDescent="0.25"/>
    <row r="298" s="62" customFormat="1" hidden="1" x14ac:dyDescent="0.25"/>
    <row r="299" s="62" customFormat="1" hidden="1" x14ac:dyDescent="0.25"/>
    <row r="300" s="62" customFormat="1" hidden="1" x14ac:dyDescent="0.25"/>
    <row r="301" s="62" customFormat="1" hidden="1" x14ac:dyDescent="0.25"/>
    <row r="302" s="62" customFormat="1" hidden="1" x14ac:dyDescent="0.25"/>
    <row r="303" s="62" customFormat="1" hidden="1" x14ac:dyDescent="0.25"/>
    <row r="304" s="62" customFormat="1" hidden="1" x14ac:dyDescent="0.25"/>
    <row r="305" s="62" customFormat="1" hidden="1" x14ac:dyDescent="0.25"/>
    <row r="306" s="62" customFormat="1" hidden="1" x14ac:dyDescent="0.25"/>
    <row r="307" s="62" customFormat="1" hidden="1" x14ac:dyDescent="0.25"/>
    <row r="308" s="62" customFormat="1" hidden="1" x14ac:dyDescent="0.25"/>
    <row r="309" s="62" customFormat="1" hidden="1" x14ac:dyDescent="0.25"/>
    <row r="310" s="62" customFormat="1" hidden="1" x14ac:dyDescent="0.25"/>
    <row r="311" s="62" customFormat="1" hidden="1" x14ac:dyDescent="0.25"/>
    <row r="312" s="62" customFormat="1" hidden="1" x14ac:dyDescent="0.25"/>
    <row r="313" s="62" customFormat="1" hidden="1" x14ac:dyDescent="0.25"/>
    <row r="314" s="62" customFormat="1" hidden="1" x14ac:dyDescent="0.25"/>
    <row r="315" s="62" customFormat="1" hidden="1" x14ac:dyDescent="0.25"/>
    <row r="316" s="62" customFormat="1" hidden="1" x14ac:dyDescent="0.25"/>
    <row r="317" s="62" customFormat="1" hidden="1" x14ac:dyDescent="0.25"/>
    <row r="318" s="62" customFormat="1" hidden="1" x14ac:dyDescent="0.25"/>
    <row r="319" s="62" customFormat="1" hidden="1" x14ac:dyDescent="0.25"/>
    <row r="320" s="62" customFormat="1" hidden="1" x14ac:dyDescent="0.25"/>
    <row r="321" s="62" customFormat="1" hidden="1" x14ac:dyDescent="0.25"/>
    <row r="322" s="62" customFormat="1" hidden="1" x14ac:dyDescent="0.25"/>
    <row r="323" s="62" customFormat="1" hidden="1" x14ac:dyDescent="0.25"/>
    <row r="324" s="62" customFormat="1" hidden="1" x14ac:dyDescent="0.25"/>
    <row r="325" s="62" customFormat="1" hidden="1" x14ac:dyDescent="0.25"/>
    <row r="326" s="62" customFormat="1" hidden="1" x14ac:dyDescent="0.25"/>
    <row r="327" s="62" customFormat="1" hidden="1" x14ac:dyDescent="0.25"/>
    <row r="328" s="62" customFormat="1" hidden="1" x14ac:dyDescent="0.25"/>
    <row r="329" s="62" customFormat="1" hidden="1" x14ac:dyDescent="0.25"/>
    <row r="330" s="62" customFormat="1" hidden="1" x14ac:dyDescent="0.25"/>
    <row r="331" s="62" customFormat="1" hidden="1" x14ac:dyDescent="0.25"/>
    <row r="332" s="62" customFormat="1" hidden="1" x14ac:dyDescent="0.25"/>
    <row r="333" s="62" customFormat="1" hidden="1" x14ac:dyDescent="0.25"/>
    <row r="334" s="62" customFormat="1" hidden="1" x14ac:dyDescent="0.25"/>
    <row r="335" s="62" customFormat="1" hidden="1" x14ac:dyDescent="0.25"/>
    <row r="336" s="62" customFormat="1" hidden="1" x14ac:dyDescent="0.25"/>
    <row r="337" s="62" customFormat="1" hidden="1" x14ac:dyDescent="0.25"/>
    <row r="338" s="62" customFormat="1" hidden="1" x14ac:dyDescent="0.25"/>
    <row r="339" s="62" customFormat="1" hidden="1" x14ac:dyDescent="0.25"/>
    <row r="340" s="62" customFormat="1" hidden="1" x14ac:dyDescent="0.25"/>
    <row r="341" s="62" customFormat="1" hidden="1" x14ac:dyDescent="0.25"/>
    <row r="342" s="62" customFormat="1" hidden="1" x14ac:dyDescent="0.25"/>
    <row r="343" s="62" customFormat="1" hidden="1" x14ac:dyDescent="0.25"/>
    <row r="344" s="62" customFormat="1" hidden="1" x14ac:dyDescent="0.25"/>
    <row r="345" s="62" customFormat="1" hidden="1" x14ac:dyDescent="0.25"/>
    <row r="346" s="62" customFormat="1" hidden="1" x14ac:dyDescent="0.25"/>
    <row r="347" s="62" customFormat="1" hidden="1" x14ac:dyDescent="0.25"/>
    <row r="348" s="62" customFormat="1" hidden="1" x14ac:dyDescent="0.25"/>
    <row r="349" s="62" customFormat="1" hidden="1" x14ac:dyDescent="0.25"/>
    <row r="350" s="62" customFormat="1" hidden="1" x14ac:dyDescent="0.25"/>
    <row r="351" s="62" customFormat="1" hidden="1" x14ac:dyDescent="0.25"/>
    <row r="352" s="62" customFormat="1" hidden="1" x14ac:dyDescent="0.25"/>
    <row r="353" s="62" customFormat="1" hidden="1" x14ac:dyDescent="0.25"/>
    <row r="354" s="62" customFormat="1" hidden="1" x14ac:dyDescent="0.25"/>
    <row r="355" s="62" customFormat="1" hidden="1" x14ac:dyDescent="0.25"/>
    <row r="356" s="62" customFormat="1" hidden="1" x14ac:dyDescent="0.25"/>
    <row r="357" s="62" customFormat="1" hidden="1" x14ac:dyDescent="0.25"/>
    <row r="358" s="62" customFormat="1" hidden="1" x14ac:dyDescent="0.25"/>
    <row r="359" s="62" customFormat="1" hidden="1" x14ac:dyDescent="0.25"/>
    <row r="360" s="62" customFormat="1" hidden="1" x14ac:dyDescent="0.25"/>
    <row r="361" s="62" customFormat="1" hidden="1" x14ac:dyDescent="0.25"/>
    <row r="362" s="62" customFormat="1" hidden="1" x14ac:dyDescent="0.25"/>
    <row r="363" s="62" customFormat="1" hidden="1" x14ac:dyDescent="0.25"/>
    <row r="364" s="62" customFormat="1" hidden="1" x14ac:dyDescent="0.25"/>
    <row r="365" s="62" customFormat="1" hidden="1" x14ac:dyDescent="0.25"/>
    <row r="366" s="62" customFormat="1" hidden="1" x14ac:dyDescent="0.25"/>
    <row r="367" s="62" customFormat="1" hidden="1" x14ac:dyDescent="0.25"/>
    <row r="368" s="62" customFormat="1" hidden="1" x14ac:dyDescent="0.25"/>
    <row r="369" s="62" customFormat="1" hidden="1" x14ac:dyDescent="0.25"/>
    <row r="370" s="62" customFormat="1" hidden="1" x14ac:dyDescent="0.25"/>
    <row r="371" s="62" customFormat="1" hidden="1" x14ac:dyDescent="0.25"/>
    <row r="372" s="62" customFormat="1" hidden="1" x14ac:dyDescent="0.25"/>
    <row r="373" s="62" customFormat="1" hidden="1" x14ac:dyDescent="0.25"/>
    <row r="374" s="62" customFormat="1" hidden="1" x14ac:dyDescent="0.25"/>
    <row r="375" s="62" customFormat="1" hidden="1" x14ac:dyDescent="0.25"/>
    <row r="376" s="62" customFormat="1" hidden="1" x14ac:dyDescent="0.25"/>
    <row r="377" s="62" customFormat="1" hidden="1" x14ac:dyDescent="0.25"/>
    <row r="378" s="62" customFormat="1" hidden="1" x14ac:dyDescent="0.25"/>
    <row r="379" s="62" customFormat="1" hidden="1" x14ac:dyDescent="0.25"/>
    <row r="380" s="62" customFormat="1" hidden="1" x14ac:dyDescent="0.25"/>
    <row r="381" s="62" customFormat="1" hidden="1" x14ac:dyDescent="0.25"/>
    <row r="382" s="62" customFormat="1" hidden="1" x14ac:dyDescent="0.25"/>
    <row r="383" s="62" customFormat="1" hidden="1" x14ac:dyDescent="0.25"/>
    <row r="384" s="62" customFormat="1" hidden="1" x14ac:dyDescent="0.25"/>
    <row r="385" s="62" customFormat="1" hidden="1" x14ac:dyDescent="0.25"/>
    <row r="386" s="62" customFormat="1" hidden="1" x14ac:dyDescent="0.25"/>
    <row r="387" s="62" customFormat="1" hidden="1" x14ac:dyDescent="0.25"/>
    <row r="388" s="62" customFormat="1" hidden="1" x14ac:dyDescent="0.25"/>
    <row r="389" s="62" customFormat="1" hidden="1" x14ac:dyDescent="0.25"/>
    <row r="390" s="62" customFormat="1" hidden="1" x14ac:dyDescent="0.25"/>
    <row r="391" s="62" customFormat="1" hidden="1" x14ac:dyDescent="0.25"/>
    <row r="392" s="62" customFormat="1" hidden="1" x14ac:dyDescent="0.25"/>
    <row r="393" s="62" customFormat="1" hidden="1" x14ac:dyDescent="0.25"/>
    <row r="394" s="62" customFormat="1" hidden="1" x14ac:dyDescent="0.25"/>
    <row r="395" s="62" customFormat="1" hidden="1" x14ac:dyDescent="0.25"/>
    <row r="396" s="62" customFormat="1" hidden="1" x14ac:dyDescent="0.25"/>
    <row r="397" s="62" customFormat="1" hidden="1" x14ac:dyDescent="0.25"/>
    <row r="398" s="62" customFormat="1" hidden="1" x14ac:dyDescent="0.25"/>
    <row r="399" s="62" customFormat="1" hidden="1" x14ac:dyDescent="0.25"/>
    <row r="400" s="62" customFormat="1" hidden="1" x14ac:dyDescent="0.25"/>
    <row r="401" s="62" customFormat="1" hidden="1" x14ac:dyDescent="0.25"/>
    <row r="402" s="62" customFormat="1" hidden="1" x14ac:dyDescent="0.25"/>
    <row r="403" s="62" customFormat="1" hidden="1" x14ac:dyDescent="0.25"/>
    <row r="404" s="62" customFormat="1" hidden="1" x14ac:dyDescent="0.25"/>
    <row r="405" s="62" customFormat="1" hidden="1" x14ac:dyDescent="0.25"/>
    <row r="406" s="62" customFormat="1" hidden="1" x14ac:dyDescent="0.25"/>
    <row r="407" s="62" customFormat="1" hidden="1" x14ac:dyDescent="0.25"/>
    <row r="408" s="62" customFormat="1" hidden="1" x14ac:dyDescent="0.25"/>
    <row r="409" s="62" customFormat="1" hidden="1" x14ac:dyDescent="0.25"/>
    <row r="410" s="62" customFormat="1" hidden="1" x14ac:dyDescent="0.25"/>
    <row r="411" s="62" customFormat="1" hidden="1" x14ac:dyDescent="0.25"/>
    <row r="412" s="62" customFormat="1" hidden="1" x14ac:dyDescent="0.25"/>
    <row r="413" s="62" customFormat="1" hidden="1" x14ac:dyDescent="0.25"/>
    <row r="414" s="62" customFormat="1" hidden="1" x14ac:dyDescent="0.25"/>
    <row r="415" s="62" customFormat="1" hidden="1" x14ac:dyDescent="0.25"/>
    <row r="416" s="62" customFormat="1" hidden="1" x14ac:dyDescent="0.25"/>
    <row r="417" s="62" customFormat="1" hidden="1" x14ac:dyDescent="0.25"/>
    <row r="418" s="62" customFormat="1" hidden="1" x14ac:dyDescent="0.25"/>
    <row r="419" s="62" customFormat="1" hidden="1" x14ac:dyDescent="0.25"/>
    <row r="420" s="62" customFormat="1" hidden="1" x14ac:dyDescent="0.25"/>
    <row r="421" s="62" customFormat="1" hidden="1" x14ac:dyDescent="0.25"/>
    <row r="422" s="62" customFormat="1" hidden="1" x14ac:dyDescent="0.25"/>
    <row r="423" s="62" customFormat="1" hidden="1" x14ac:dyDescent="0.25"/>
    <row r="424" s="62" customFormat="1" hidden="1" x14ac:dyDescent="0.25"/>
    <row r="425" s="62" customFormat="1" hidden="1" x14ac:dyDescent="0.25"/>
    <row r="426" s="62" customFormat="1" hidden="1" x14ac:dyDescent="0.25"/>
    <row r="427" s="62" customFormat="1" hidden="1" x14ac:dyDescent="0.25"/>
    <row r="428" s="62" customFormat="1" hidden="1" x14ac:dyDescent="0.25"/>
    <row r="429" s="62" customFormat="1" hidden="1" x14ac:dyDescent="0.25"/>
    <row r="430" s="62" customFormat="1" hidden="1" x14ac:dyDescent="0.25"/>
    <row r="431" s="62" customFormat="1" hidden="1" x14ac:dyDescent="0.25"/>
    <row r="432" s="62" customFormat="1" hidden="1" x14ac:dyDescent="0.25"/>
    <row r="433" s="62" customFormat="1" hidden="1" x14ac:dyDescent="0.25"/>
    <row r="434" s="62" customFormat="1" hidden="1" x14ac:dyDescent="0.25"/>
    <row r="435" s="62" customFormat="1" hidden="1" x14ac:dyDescent="0.25"/>
    <row r="436" s="62" customFormat="1" hidden="1" x14ac:dyDescent="0.25"/>
    <row r="437" s="62" customFormat="1" hidden="1" x14ac:dyDescent="0.25"/>
    <row r="438" s="62" customFormat="1" hidden="1" x14ac:dyDescent="0.25"/>
    <row r="439" s="62" customFormat="1" hidden="1" x14ac:dyDescent="0.25"/>
    <row r="440" s="62" customFormat="1" hidden="1" x14ac:dyDescent="0.25"/>
    <row r="441" s="62" customFormat="1" hidden="1" x14ac:dyDescent="0.25"/>
    <row r="442" s="62" customFormat="1" hidden="1" x14ac:dyDescent="0.25"/>
    <row r="443" s="62" customFormat="1" hidden="1" x14ac:dyDescent="0.25"/>
    <row r="444" s="62" customFormat="1" hidden="1" x14ac:dyDescent="0.25"/>
    <row r="445" s="62" customFormat="1" hidden="1" x14ac:dyDescent="0.25"/>
    <row r="446" s="62" customFormat="1" hidden="1" x14ac:dyDescent="0.25"/>
    <row r="447" s="62" customFormat="1" hidden="1" x14ac:dyDescent="0.25"/>
    <row r="448" s="62" customFormat="1" hidden="1" x14ac:dyDescent="0.25"/>
    <row r="449" s="62" customFormat="1" hidden="1" x14ac:dyDescent="0.25"/>
    <row r="450" s="62" customFormat="1" hidden="1" x14ac:dyDescent="0.25"/>
    <row r="451" s="62" customFormat="1" hidden="1" x14ac:dyDescent="0.25"/>
    <row r="452" s="62" customFormat="1" hidden="1" x14ac:dyDescent="0.25"/>
    <row r="453" s="62" customFormat="1" hidden="1" x14ac:dyDescent="0.25"/>
    <row r="454" s="62" customFormat="1" hidden="1" x14ac:dyDescent="0.25"/>
    <row r="455" s="62" customFormat="1" hidden="1" x14ac:dyDescent="0.25"/>
    <row r="456" s="62" customFormat="1" hidden="1" x14ac:dyDescent="0.25"/>
    <row r="457" s="62" customFormat="1" hidden="1" x14ac:dyDescent="0.25"/>
    <row r="458" s="62" customFormat="1" hidden="1" x14ac:dyDescent="0.25"/>
    <row r="459" s="62" customFormat="1" hidden="1" x14ac:dyDescent="0.25"/>
    <row r="460" s="62" customFormat="1" hidden="1" x14ac:dyDescent="0.25"/>
    <row r="461" s="62" customFormat="1" hidden="1" x14ac:dyDescent="0.25"/>
    <row r="462" s="62" customFormat="1" hidden="1" x14ac:dyDescent="0.25"/>
    <row r="463" s="62" customFormat="1" hidden="1" x14ac:dyDescent="0.25"/>
    <row r="464" s="62" customFormat="1" hidden="1" x14ac:dyDescent="0.25"/>
    <row r="465" s="62" customFormat="1" hidden="1" x14ac:dyDescent="0.25"/>
    <row r="466" s="62" customFormat="1" hidden="1" x14ac:dyDescent="0.25"/>
    <row r="467" s="62" customFormat="1" hidden="1" x14ac:dyDescent="0.25"/>
    <row r="468" s="62" customFormat="1" hidden="1" x14ac:dyDescent="0.25"/>
    <row r="469" s="62" customFormat="1" hidden="1" x14ac:dyDescent="0.25"/>
    <row r="470" s="62" customFormat="1" hidden="1" x14ac:dyDescent="0.25"/>
    <row r="471" s="62" customFormat="1" hidden="1" x14ac:dyDescent="0.25"/>
    <row r="472" s="62" customFormat="1" hidden="1" x14ac:dyDescent="0.25"/>
    <row r="473" s="62" customFormat="1" hidden="1" x14ac:dyDescent="0.25"/>
    <row r="474" s="62" customFormat="1" hidden="1" x14ac:dyDescent="0.25"/>
    <row r="475" s="62" customFormat="1" hidden="1" x14ac:dyDescent="0.25"/>
    <row r="476" s="62" customFormat="1" hidden="1" x14ac:dyDescent="0.25"/>
    <row r="477" s="62" customFormat="1" hidden="1" x14ac:dyDescent="0.25"/>
    <row r="478" s="62" customFormat="1" hidden="1" x14ac:dyDescent="0.25"/>
    <row r="479" s="62" customFormat="1" hidden="1" x14ac:dyDescent="0.25"/>
    <row r="480" s="62" customFormat="1" hidden="1" x14ac:dyDescent="0.25"/>
    <row r="481" s="62" customFormat="1" hidden="1" x14ac:dyDescent="0.25"/>
    <row r="482" s="62" customFormat="1" hidden="1" x14ac:dyDescent="0.25"/>
    <row r="483" s="62" customFormat="1" hidden="1" x14ac:dyDescent="0.25"/>
    <row r="484" s="62" customFormat="1" hidden="1" x14ac:dyDescent="0.25"/>
    <row r="485" s="62" customFormat="1" hidden="1" x14ac:dyDescent="0.25"/>
    <row r="486" s="62" customFormat="1" hidden="1" x14ac:dyDescent="0.25"/>
    <row r="487" s="62" customFormat="1" hidden="1" x14ac:dyDescent="0.25"/>
    <row r="488" s="62" customFormat="1" hidden="1" x14ac:dyDescent="0.25"/>
    <row r="489" s="62" customFormat="1" hidden="1" x14ac:dyDescent="0.25"/>
    <row r="490" s="62" customFormat="1" hidden="1" x14ac:dyDescent="0.25"/>
    <row r="491" s="62" customFormat="1" hidden="1" x14ac:dyDescent="0.25"/>
    <row r="492" s="62" customFormat="1" hidden="1" x14ac:dyDescent="0.25"/>
    <row r="493" s="62" customFormat="1" hidden="1" x14ac:dyDescent="0.25"/>
    <row r="494" s="62" customFormat="1" hidden="1" x14ac:dyDescent="0.25"/>
    <row r="495" s="62" customFormat="1" hidden="1" x14ac:dyDescent="0.25"/>
    <row r="496" s="62" customFormat="1" hidden="1" x14ac:dyDescent="0.25"/>
    <row r="497" s="62" customFormat="1" hidden="1" x14ac:dyDescent="0.25"/>
    <row r="498" s="62" customFormat="1" hidden="1" x14ac:dyDescent="0.25"/>
    <row r="499" s="62" customFormat="1" hidden="1" x14ac:dyDescent="0.25"/>
    <row r="500" s="62" customFormat="1" hidden="1" x14ac:dyDescent="0.25"/>
    <row r="501" s="62" customFormat="1" hidden="1" x14ac:dyDescent="0.25"/>
    <row r="502" s="62" customFormat="1" hidden="1" x14ac:dyDescent="0.25"/>
    <row r="503" s="62" customFormat="1" hidden="1" x14ac:dyDescent="0.25"/>
    <row r="504" s="62" customFormat="1" hidden="1" x14ac:dyDescent="0.25"/>
    <row r="505" s="62" customFormat="1" hidden="1" x14ac:dyDescent="0.25"/>
    <row r="506" s="62" customFormat="1" hidden="1" x14ac:dyDescent="0.25"/>
    <row r="507" s="62" customFormat="1" hidden="1" x14ac:dyDescent="0.25"/>
    <row r="508" s="62" customFormat="1" hidden="1" x14ac:dyDescent="0.25"/>
    <row r="509" s="62" customFormat="1" hidden="1" x14ac:dyDescent="0.25"/>
    <row r="510" s="62" customFormat="1" hidden="1" x14ac:dyDescent="0.25"/>
    <row r="511" s="62" customFormat="1" hidden="1" x14ac:dyDescent="0.25"/>
    <row r="512" s="62" customFormat="1" hidden="1" x14ac:dyDescent="0.25"/>
    <row r="513" s="62" customFormat="1" hidden="1" x14ac:dyDescent="0.25"/>
    <row r="514" s="62" customFormat="1" hidden="1" x14ac:dyDescent="0.25"/>
    <row r="515" s="62" customFormat="1" hidden="1" x14ac:dyDescent="0.25"/>
    <row r="516" s="62" customFormat="1" hidden="1" x14ac:dyDescent="0.25"/>
    <row r="517" s="62" customFormat="1" hidden="1" x14ac:dyDescent="0.25"/>
    <row r="518" s="62" customFormat="1" hidden="1" x14ac:dyDescent="0.25"/>
    <row r="519" s="62" customFormat="1" hidden="1" x14ac:dyDescent="0.25"/>
    <row r="520" s="62" customFormat="1" hidden="1" x14ac:dyDescent="0.25"/>
    <row r="521" s="62" customFormat="1" hidden="1" x14ac:dyDescent="0.25"/>
    <row r="522" s="62" customFormat="1" hidden="1" x14ac:dyDescent="0.25"/>
    <row r="523" s="62" customFormat="1" hidden="1" x14ac:dyDescent="0.25"/>
    <row r="524" s="62" customFormat="1" hidden="1" x14ac:dyDescent="0.25"/>
    <row r="525" s="62" customFormat="1" hidden="1" x14ac:dyDescent="0.25"/>
    <row r="526" s="62" customFormat="1" hidden="1" x14ac:dyDescent="0.25"/>
    <row r="527" s="62" customFormat="1" hidden="1" x14ac:dyDescent="0.25"/>
    <row r="528" s="62" customFormat="1" hidden="1" x14ac:dyDescent="0.25"/>
    <row r="529" s="62" customFormat="1" hidden="1" x14ac:dyDescent="0.25"/>
    <row r="530" s="62" customFormat="1" hidden="1" x14ac:dyDescent="0.25"/>
    <row r="531" s="62" customFormat="1" hidden="1" x14ac:dyDescent="0.25"/>
    <row r="532" s="62" customFormat="1" hidden="1" x14ac:dyDescent="0.25"/>
    <row r="533" s="62" customFormat="1" hidden="1" x14ac:dyDescent="0.25"/>
    <row r="534" s="62" customFormat="1" hidden="1" x14ac:dyDescent="0.25"/>
    <row r="535" s="62" customFormat="1" hidden="1" x14ac:dyDescent="0.25"/>
    <row r="536" s="62" customFormat="1" hidden="1" x14ac:dyDescent="0.25"/>
    <row r="537" s="62" customFormat="1" hidden="1" x14ac:dyDescent="0.25"/>
    <row r="538" s="62" customFormat="1" hidden="1" x14ac:dyDescent="0.25"/>
    <row r="539" s="62" customFormat="1" hidden="1" x14ac:dyDescent="0.25"/>
    <row r="540" s="62" customFormat="1" hidden="1" x14ac:dyDescent="0.25"/>
    <row r="541" s="62" customFormat="1" hidden="1" x14ac:dyDescent="0.25"/>
    <row r="542" s="62" customFormat="1" hidden="1" x14ac:dyDescent="0.25"/>
    <row r="543" s="62" customFormat="1" hidden="1" x14ac:dyDescent="0.25"/>
    <row r="544" s="62" customFormat="1" hidden="1" x14ac:dyDescent="0.25"/>
    <row r="545" s="62" customFormat="1" hidden="1" x14ac:dyDescent="0.25"/>
    <row r="546" s="62" customFormat="1" hidden="1" x14ac:dyDescent="0.25"/>
    <row r="547" s="62" customFormat="1" hidden="1" x14ac:dyDescent="0.25"/>
    <row r="548" s="62" customFormat="1" hidden="1" x14ac:dyDescent="0.25"/>
    <row r="549" s="62" customFormat="1" hidden="1" x14ac:dyDescent="0.25"/>
    <row r="550" s="62" customFormat="1" hidden="1" x14ac:dyDescent="0.25"/>
    <row r="551" s="62" customFormat="1" hidden="1" x14ac:dyDescent="0.25"/>
    <row r="552" s="62" customFormat="1" hidden="1" x14ac:dyDescent="0.25"/>
    <row r="553" s="62" customFormat="1" hidden="1" x14ac:dyDescent="0.25"/>
    <row r="554" s="62" customFormat="1" hidden="1" x14ac:dyDescent="0.25"/>
    <row r="555" s="62" customFormat="1" hidden="1" x14ac:dyDescent="0.25"/>
    <row r="556" s="62" customFormat="1" hidden="1" x14ac:dyDescent="0.25"/>
    <row r="557" s="62" customFormat="1" hidden="1" x14ac:dyDescent="0.25"/>
    <row r="558" s="62" customFormat="1" hidden="1" x14ac:dyDescent="0.25"/>
    <row r="559" s="62" customFormat="1" hidden="1" x14ac:dyDescent="0.25"/>
    <row r="560" s="62" customFormat="1" hidden="1" x14ac:dyDescent="0.25"/>
    <row r="561" s="62" customFormat="1" hidden="1" x14ac:dyDescent="0.25"/>
    <row r="562" s="62" customFormat="1" hidden="1" x14ac:dyDescent="0.25"/>
    <row r="563" s="62" customFormat="1" hidden="1" x14ac:dyDescent="0.25"/>
    <row r="564" s="62" customFormat="1" hidden="1" x14ac:dyDescent="0.25"/>
    <row r="565" s="62" customFormat="1" hidden="1" x14ac:dyDescent="0.25"/>
    <row r="566" s="62" customFormat="1" hidden="1" x14ac:dyDescent="0.25"/>
    <row r="567" s="62" customFormat="1" hidden="1" x14ac:dyDescent="0.25"/>
    <row r="568" s="62" customFormat="1" hidden="1" x14ac:dyDescent="0.25"/>
    <row r="569" s="62" customFormat="1" hidden="1" x14ac:dyDescent="0.25"/>
    <row r="570" s="62" customFormat="1" hidden="1" x14ac:dyDescent="0.25"/>
    <row r="571" s="62" customFormat="1" hidden="1" x14ac:dyDescent="0.25"/>
    <row r="572" s="62" customFormat="1" hidden="1" x14ac:dyDescent="0.25"/>
    <row r="573" s="62" customFormat="1" hidden="1" x14ac:dyDescent="0.25"/>
    <row r="574" s="62" customFormat="1" hidden="1" x14ac:dyDescent="0.25"/>
    <row r="575" s="62" customFormat="1" hidden="1" x14ac:dyDescent="0.25"/>
    <row r="576" s="62" customFormat="1" hidden="1" x14ac:dyDescent="0.25"/>
    <row r="577" s="62" customFormat="1" hidden="1" x14ac:dyDescent="0.25"/>
    <row r="578" s="62" customFormat="1" hidden="1" x14ac:dyDescent="0.25"/>
    <row r="579" s="62" customFormat="1" hidden="1" x14ac:dyDescent="0.25"/>
    <row r="580" s="62" customFormat="1" hidden="1" x14ac:dyDescent="0.25"/>
    <row r="581" s="62" customFormat="1" hidden="1" x14ac:dyDescent="0.25"/>
    <row r="582" s="62" customFormat="1" hidden="1" x14ac:dyDescent="0.25"/>
    <row r="583" s="62" customFormat="1" hidden="1" x14ac:dyDescent="0.25"/>
    <row r="584" s="62" customFormat="1" hidden="1" x14ac:dyDescent="0.25"/>
    <row r="585" s="62" customFormat="1" hidden="1" x14ac:dyDescent="0.25"/>
    <row r="586" s="62" customFormat="1" hidden="1" x14ac:dyDescent="0.25"/>
    <row r="587" s="62" customFormat="1" hidden="1" x14ac:dyDescent="0.25"/>
    <row r="588" s="62" customFormat="1" hidden="1" x14ac:dyDescent="0.25"/>
    <row r="589" s="62" customFormat="1" hidden="1" x14ac:dyDescent="0.25"/>
    <row r="590" s="62" customFormat="1" hidden="1" x14ac:dyDescent="0.25"/>
    <row r="591" s="62" customFormat="1" hidden="1" x14ac:dyDescent="0.25"/>
    <row r="592" s="62" customFormat="1" hidden="1" x14ac:dyDescent="0.25"/>
    <row r="593" s="62" customFormat="1" hidden="1" x14ac:dyDescent="0.25"/>
    <row r="594" s="62" customFormat="1" hidden="1" x14ac:dyDescent="0.25"/>
    <row r="595" s="62" customFormat="1" hidden="1" x14ac:dyDescent="0.25"/>
    <row r="596" s="62" customFormat="1" hidden="1" x14ac:dyDescent="0.25"/>
    <row r="597" s="62" customFormat="1" hidden="1" x14ac:dyDescent="0.25"/>
    <row r="598" s="62" customFormat="1" hidden="1" x14ac:dyDescent="0.25"/>
    <row r="599" s="62" customFormat="1" hidden="1" x14ac:dyDescent="0.25"/>
    <row r="600" s="62" customFormat="1" hidden="1" x14ac:dyDescent="0.25"/>
    <row r="601" s="62" customFormat="1" hidden="1" x14ac:dyDescent="0.25"/>
    <row r="602" s="62" customFormat="1" hidden="1" x14ac:dyDescent="0.25"/>
    <row r="603" s="62" customFormat="1" hidden="1" x14ac:dyDescent="0.25"/>
    <row r="604" s="62" customFormat="1" hidden="1" x14ac:dyDescent="0.25"/>
    <row r="605" s="62" customFormat="1" hidden="1" x14ac:dyDescent="0.25"/>
    <row r="606" s="62" customFormat="1" hidden="1" x14ac:dyDescent="0.25"/>
    <row r="607" s="62" customFormat="1" hidden="1" x14ac:dyDescent="0.25"/>
    <row r="608" s="62" customFormat="1" hidden="1" x14ac:dyDescent="0.25"/>
    <row r="609" s="62" customFormat="1" hidden="1" x14ac:dyDescent="0.25"/>
    <row r="610" s="62" customFormat="1" hidden="1" x14ac:dyDescent="0.25"/>
    <row r="611" s="62" customFormat="1" hidden="1" x14ac:dyDescent="0.25"/>
    <row r="612" s="62" customFormat="1" hidden="1" x14ac:dyDescent="0.25"/>
    <row r="613" s="62" customFormat="1" hidden="1" x14ac:dyDescent="0.25"/>
    <row r="614" s="62" customFormat="1" hidden="1" x14ac:dyDescent="0.25"/>
    <row r="615" s="62" customFormat="1" hidden="1" x14ac:dyDescent="0.25"/>
    <row r="616" s="62" customFormat="1" hidden="1" x14ac:dyDescent="0.25"/>
    <row r="617" s="62" customFormat="1" hidden="1" x14ac:dyDescent="0.25"/>
    <row r="618" s="62" customFormat="1" hidden="1" x14ac:dyDescent="0.25"/>
    <row r="619" s="62" customFormat="1" hidden="1" x14ac:dyDescent="0.25"/>
    <row r="620" s="62" customFormat="1" hidden="1" x14ac:dyDescent="0.25"/>
    <row r="621" s="62" customFormat="1" hidden="1" x14ac:dyDescent="0.25"/>
    <row r="622" s="62" customFormat="1" hidden="1" x14ac:dyDescent="0.25"/>
    <row r="623" s="62" customFormat="1" hidden="1" x14ac:dyDescent="0.25"/>
    <row r="624" s="62" customFormat="1" hidden="1" x14ac:dyDescent="0.25"/>
    <row r="625" s="62" customFormat="1" hidden="1" x14ac:dyDescent="0.25"/>
    <row r="626" s="62" customFormat="1" hidden="1" x14ac:dyDescent="0.25"/>
    <row r="627" s="62" customFormat="1" hidden="1" x14ac:dyDescent="0.25"/>
    <row r="628" s="62" customFormat="1" hidden="1" x14ac:dyDescent="0.25"/>
    <row r="629" s="62" customFormat="1" hidden="1" x14ac:dyDescent="0.25"/>
    <row r="630" s="62" customFormat="1" hidden="1" x14ac:dyDescent="0.25"/>
    <row r="631" s="62" customFormat="1" hidden="1" x14ac:dyDescent="0.25"/>
    <row r="632" s="62" customFormat="1" hidden="1" x14ac:dyDescent="0.25"/>
    <row r="633" s="62" customFormat="1" hidden="1" x14ac:dyDescent="0.25"/>
    <row r="634" s="62" customFormat="1" hidden="1" x14ac:dyDescent="0.25"/>
    <row r="635" s="62" customFormat="1" hidden="1" x14ac:dyDescent="0.25"/>
    <row r="636" s="62" customFormat="1" hidden="1" x14ac:dyDescent="0.25"/>
    <row r="637" s="62" customFormat="1" hidden="1" x14ac:dyDescent="0.25"/>
    <row r="638" s="62" customFormat="1" hidden="1" x14ac:dyDescent="0.25"/>
    <row r="639" s="62" customFormat="1" hidden="1" x14ac:dyDescent="0.25"/>
    <row r="640" s="62" customFormat="1" hidden="1" x14ac:dyDescent="0.25"/>
    <row r="641" s="62" customFormat="1" hidden="1" x14ac:dyDescent="0.25"/>
    <row r="642" s="62" customFormat="1" hidden="1" x14ac:dyDescent="0.25"/>
    <row r="643" s="62" customFormat="1" hidden="1" x14ac:dyDescent="0.25"/>
    <row r="644" s="62" customFormat="1" hidden="1" x14ac:dyDescent="0.25"/>
    <row r="645" s="62" customFormat="1" hidden="1" x14ac:dyDescent="0.25"/>
    <row r="646" s="62" customFormat="1" hidden="1" x14ac:dyDescent="0.25"/>
    <row r="647" s="62" customFormat="1" hidden="1" x14ac:dyDescent="0.25"/>
    <row r="648" s="62" customFormat="1" hidden="1" x14ac:dyDescent="0.25"/>
    <row r="649" s="62" customFormat="1" hidden="1" x14ac:dyDescent="0.25"/>
    <row r="650" s="62" customFormat="1" hidden="1" x14ac:dyDescent="0.25"/>
    <row r="651" s="62" customFormat="1" hidden="1" x14ac:dyDescent="0.25"/>
    <row r="652" s="62" customFormat="1" hidden="1" x14ac:dyDescent="0.25"/>
    <row r="653" s="62" customFormat="1" hidden="1" x14ac:dyDescent="0.25"/>
    <row r="654" s="62" customFormat="1" hidden="1" x14ac:dyDescent="0.25"/>
    <row r="655" s="62" customFormat="1" hidden="1" x14ac:dyDescent="0.25"/>
    <row r="656" s="62" customFormat="1" hidden="1" x14ac:dyDescent="0.25"/>
    <row r="657" s="62" customFormat="1" hidden="1" x14ac:dyDescent="0.25"/>
    <row r="658" s="62" customFormat="1" hidden="1" x14ac:dyDescent="0.25"/>
    <row r="659" s="62" customFormat="1" hidden="1" x14ac:dyDescent="0.25"/>
    <row r="660" s="62" customFormat="1" hidden="1" x14ac:dyDescent="0.25"/>
    <row r="661" s="62" customFormat="1" hidden="1" x14ac:dyDescent="0.25"/>
    <row r="662" s="62" customFormat="1" hidden="1" x14ac:dyDescent="0.25"/>
    <row r="663" s="62" customFormat="1" hidden="1" x14ac:dyDescent="0.25"/>
    <row r="664" s="62" customFormat="1" hidden="1" x14ac:dyDescent="0.25"/>
    <row r="665" s="62" customFormat="1" hidden="1" x14ac:dyDescent="0.25"/>
    <row r="666" s="62" customFormat="1" hidden="1" x14ac:dyDescent="0.25"/>
    <row r="667" s="62" customFormat="1" hidden="1" x14ac:dyDescent="0.25"/>
    <row r="668" s="62" customFormat="1" hidden="1" x14ac:dyDescent="0.25"/>
    <row r="669" s="62" customFormat="1" hidden="1" x14ac:dyDescent="0.25"/>
    <row r="670" s="62" customFormat="1" hidden="1" x14ac:dyDescent="0.25"/>
    <row r="671" s="62" customFormat="1" hidden="1" x14ac:dyDescent="0.25"/>
    <row r="672" s="62" customFormat="1" hidden="1" x14ac:dyDescent="0.25"/>
    <row r="673" s="62" customFormat="1" hidden="1" x14ac:dyDescent="0.25"/>
    <row r="674" s="62" customFormat="1" hidden="1" x14ac:dyDescent="0.25"/>
    <row r="675" s="62" customFormat="1" hidden="1" x14ac:dyDescent="0.25"/>
    <row r="676" s="62" customFormat="1" hidden="1" x14ac:dyDescent="0.25"/>
    <row r="677" s="62" customFormat="1" hidden="1" x14ac:dyDescent="0.25"/>
    <row r="678" s="62" customFormat="1" hidden="1" x14ac:dyDescent="0.25"/>
    <row r="679" s="62" customFormat="1" hidden="1" x14ac:dyDescent="0.25"/>
    <row r="680" s="62" customFormat="1" hidden="1" x14ac:dyDescent="0.25"/>
    <row r="681" s="62" customFormat="1" hidden="1" x14ac:dyDescent="0.25"/>
    <row r="682" s="62" customFormat="1" hidden="1" x14ac:dyDescent="0.25"/>
    <row r="683" s="62" customFormat="1" hidden="1" x14ac:dyDescent="0.25"/>
    <row r="684" s="62" customFormat="1" hidden="1" x14ac:dyDescent="0.25"/>
    <row r="685" s="62" customFormat="1" hidden="1" x14ac:dyDescent="0.25"/>
    <row r="686" s="62" customFormat="1" hidden="1" x14ac:dyDescent="0.25"/>
    <row r="687" s="62" customFormat="1" hidden="1" x14ac:dyDescent="0.25"/>
    <row r="688" s="62" customFormat="1" hidden="1" x14ac:dyDescent="0.25"/>
    <row r="689" s="62" customFormat="1" hidden="1" x14ac:dyDescent="0.25"/>
    <row r="690" s="62" customFormat="1" hidden="1" x14ac:dyDescent="0.25"/>
    <row r="691" s="62" customFormat="1" hidden="1" x14ac:dyDescent="0.25"/>
    <row r="692" s="62" customFormat="1" hidden="1" x14ac:dyDescent="0.25"/>
    <row r="693" s="62" customFormat="1" hidden="1" x14ac:dyDescent="0.25"/>
    <row r="694" s="62" customFormat="1" hidden="1" x14ac:dyDescent="0.25"/>
    <row r="695" s="62" customFormat="1" hidden="1" x14ac:dyDescent="0.25"/>
    <row r="696" s="62" customFormat="1" hidden="1" x14ac:dyDescent="0.25"/>
    <row r="697" s="62" customFormat="1" hidden="1" x14ac:dyDescent="0.25"/>
    <row r="698" s="62" customFormat="1" hidden="1" x14ac:dyDescent="0.25"/>
    <row r="699" s="62" customFormat="1" hidden="1" x14ac:dyDescent="0.25"/>
    <row r="700" s="62" customFormat="1" hidden="1" x14ac:dyDescent="0.25"/>
    <row r="701" s="62" customFormat="1" hidden="1" x14ac:dyDescent="0.25"/>
    <row r="702" s="62" customFormat="1" hidden="1" x14ac:dyDescent="0.25"/>
    <row r="703" s="62" customFormat="1" hidden="1" x14ac:dyDescent="0.25"/>
    <row r="704" s="62" customFormat="1" hidden="1" x14ac:dyDescent="0.25"/>
    <row r="705" s="62" customFormat="1" hidden="1" x14ac:dyDescent="0.25"/>
    <row r="706" s="62" customFormat="1" hidden="1" x14ac:dyDescent="0.25"/>
    <row r="707" s="62" customFormat="1" hidden="1" x14ac:dyDescent="0.25"/>
    <row r="708" s="62" customFormat="1" hidden="1" x14ac:dyDescent="0.25"/>
    <row r="709" s="62" customFormat="1" hidden="1" x14ac:dyDescent="0.25"/>
    <row r="710" s="62" customFormat="1" hidden="1" x14ac:dyDescent="0.25"/>
    <row r="711" s="62" customFormat="1" hidden="1" x14ac:dyDescent="0.25"/>
    <row r="712" s="62" customFormat="1" hidden="1" x14ac:dyDescent="0.25"/>
    <row r="713" s="62" customFormat="1" hidden="1" x14ac:dyDescent="0.25"/>
    <row r="714" s="62" customFormat="1" hidden="1" x14ac:dyDescent="0.25"/>
    <row r="715" s="62" customFormat="1" hidden="1" x14ac:dyDescent="0.25"/>
    <row r="716" s="62" customFormat="1" hidden="1" x14ac:dyDescent="0.25"/>
    <row r="717" s="62" customFormat="1" hidden="1" x14ac:dyDescent="0.25"/>
    <row r="718" s="62" customFormat="1" hidden="1" x14ac:dyDescent="0.25"/>
    <row r="719" s="62" customFormat="1" hidden="1" x14ac:dyDescent="0.25"/>
    <row r="720" s="62" customFormat="1" hidden="1" x14ac:dyDescent="0.25"/>
    <row r="721" s="62" customFormat="1" hidden="1" x14ac:dyDescent="0.25"/>
    <row r="722" s="62" customFormat="1" hidden="1" x14ac:dyDescent="0.25"/>
    <row r="723" s="62" customFormat="1" hidden="1" x14ac:dyDescent="0.25"/>
    <row r="724" s="62" customFormat="1" hidden="1" x14ac:dyDescent="0.25"/>
    <row r="725" s="62" customFormat="1" hidden="1" x14ac:dyDescent="0.25"/>
    <row r="726" s="62" customFormat="1" hidden="1" x14ac:dyDescent="0.25"/>
    <row r="727" s="62" customFormat="1" hidden="1" x14ac:dyDescent="0.25"/>
    <row r="728" s="62" customFormat="1" hidden="1" x14ac:dyDescent="0.25"/>
    <row r="729" s="62" customFormat="1" hidden="1" x14ac:dyDescent="0.25"/>
    <row r="730" s="62" customFormat="1" hidden="1" x14ac:dyDescent="0.25"/>
    <row r="731" s="62" customFormat="1" hidden="1" x14ac:dyDescent="0.25"/>
    <row r="732" s="62" customFormat="1" hidden="1" x14ac:dyDescent="0.25"/>
    <row r="733" s="62" customFormat="1" hidden="1" x14ac:dyDescent="0.25"/>
    <row r="734" s="62" customFormat="1" hidden="1" x14ac:dyDescent="0.25"/>
    <row r="735" s="62" customFormat="1" hidden="1" x14ac:dyDescent="0.25"/>
    <row r="736" s="62" customFormat="1" hidden="1" x14ac:dyDescent="0.25"/>
    <row r="737" s="62" customFormat="1" hidden="1" x14ac:dyDescent="0.25"/>
    <row r="738" s="62" customFormat="1" hidden="1" x14ac:dyDescent="0.25"/>
    <row r="739" s="62" customFormat="1" hidden="1" x14ac:dyDescent="0.25"/>
    <row r="740" s="62" customFormat="1" hidden="1" x14ac:dyDescent="0.25"/>
    <row r="741" s="62" customFormat="1" hidden="1" x14ac:dyDescent="0.25"/>
    <row r="742" s="62" customFormat="1" hidden="1" x14ac:dyDescent="0.25"/>
    <row r="743" s="62" customFormat="1" hidden="1" x14ac:dyDescent="0.25"/>
    <row r="744" s="62" customFormat="1" hidden="1" x14ac:dyDescent="0.25"/>
    <row r="745" s="62" customFormat="1" hidden="1" x14ac:dyDescent="0.25"/>
    <row r="746" s="62" customFormat="1" hidden="1" x14ac:dyDescent="0.25"/>
    <row r="747" s="62" customFormat="1" hidden="1" x14ac:dyDescent="0.25"/>
    <row r="748" s="62" customFormat="1" hidden="1" x14ac:dyDescent="0.25"/>
    <row r="749" s="62" customFormat="1" hidden="1" x14ac:dyDescent="0.25"/>
    <row r="750" s="62" customFormat="1" hidden="1" x14ac:dyDescent="0.25"/>
    <row r="751" s="62" customFormat="1" hidden="1" x14ac:dyDescent="0.25"/>
    <row r="752" s="62" customFormat="1" hidden="1" x14ac:dyDescent="0.25"/>
    <row r="753" s="62" customFormat="1" hidden="1" x14ac:dyDescent="0.25"/>
    <row r="754" s="62" customFormat="1" hidden="1" x14ac:dyDescent="0.25"/>
    <row r="755" s="62" customFormat="1" hidden="1" x14ac:dyDescent="0.25"/>
    <row r="756" s="62" customFormat="1" hidden="1" x14ac:dyDescent="0.25"/>
    <row r="757" s="62" customFormat="1" hidden="1" x14ac:dyDescent="0.25"/>
    <row r="758" s="62" customFormat="1" hidden="1" x14ac:dyDescent="0.25"/>
    <row r="759" s="62" customFormat="1" hidden="1" x14ac:dyDescent="0.25"/>
    <row r="760" s="62" customFormat="1" hidden="1" x14ac:dyDescent="0.25"/>
    <row r="761" s="62" customFormat="1" hidden="1" x14ac:dyDescent="0.25"/>
    <row r="762" s="62" customFormat="1" hidden="1" x14ac:dyDescent="0.25"/>
    <row r="763" s="62" customFormat="1" hidden="1" x14ac:dyDescent="0.25"/>
    <row r="764" s="62" customFormat="1" hidden="1" x14ac:dyDescent="0.25"/>
    <row r="765" s="62" customFormat="1" hidden="1" x14ac:dyDescent="0.25"/>
    <row r="766" s="62" customFormat="1" hidden="1" x14ac:dyDescent="0.25"/>
    <row r="767" s="62" customFormat="1" hidden="1" x14ac:dyDescent="0.25"/>
    <row r="768" s="62" customFormat="1" hidden="1" x14ac:dyDescent="0.25"/>
    <row r="769" s="62" customFormat="1" hidden="1" x14ac:dyDescent="0.25"/>
    <row r="770" s="62" customFormat="1" hidden="1" x14ac:dyDescent="0.25"/>
    <row r="771" s="62" customFormat="1" hidden="1" x14ac:dyDescent="0.25"/>
    <row r="772" s="62" customFormat="1" hidden="1" x14ac:dyDescent="0.25"/>
    <row r="773" s="62" customFormat="1" hidden="1" x14ac:dyDescent="0.25"/>
    <row r="774" s="62" customFormat="1" hidden="1" x14ac:dyDescent="0.25"/>
    <row r="775" s="62" customFormat="1" hidden="1" x14ac:dyDescent="0.25"/>
    <row r="776" s="62" customFormat="1" hidden="1" x14ac:dyDescent="0.25"/>
    <row r="777" s="62" customFormat="1" hidden="1" x14ac:dyDescent="0.25"/>
    <row r="778" s="62" customFormat="1" hidden="1" x14ac:dyDescent="0.25"/>
    <row r="779" s="62" customFormat="1" hidden="1" x14ac:dyDescent="0.25"/>
    <row r="780" s="62" customFormat="1" hidden="1" x14ac:dyDescent="0.25"/>
    <row r="781" s="62" customFormat="1" hidden="1" x14ac:dyDescent="0.25"/>
    <row r="782" s="62" customFormat="1" hidden="1" x14ac:dyDescent="0.25"/>
    <row r="783" s="62" customFormat="1" hidden="1" x14ac:dyDescent="0.25"/>
    <row r="784" s="62" customFormat="1" hidden="1" x14ac:dyDescent="0.25"/>
    <row r="785" s="62" customFormat="1" hidden="1" x14ac:dyDescent="0.25"/>
    <row r="786" s="62" customFormat="1" hidden="1" x14ac:dyDescent="0.25"/>
    <row r="787" s="62" customFormat="1" hidden="1" x14ac:dyDescent="0.25"/>
    <row r="788" s="62" customFormat="1" hidden="1" x14ac:dyDescent="0.25"/>
    <row r="789" s="62" customFormat="1" hidden="1" x14ac:dyDescent="0.25"/>
    <row r="790" s="62" customFormat="1" hidden="1" x14ac:dyDescent="0.25"/>
    <row r="791" s="62" customFormat="1" hidden="1" x14ac:dyDescent="0.25"/>
    <row r="792" s="62" customFormat="1" hidden="1" x14ac:dyDescent="0.25"/>
    <row r="793" s="62" customFormat="1" hidden="1" x14ac:dyDescent="0.25"/>
    <row r="794" s="62" customFormat="1" hidden="1" x14ac:dyDescent="0.25"/>
    <row r="795" s="62" customFormat="1" hidden="1" x14ac:dyDescent="0.25"/>
    <row r="796" s="62" customFormat="1" hidden="1" x14ac:dyDescent="0.25"/>
    <row r="797" s="62" customFormat="1" hidden="1" x14ac:dyDescent="0.25"/>
    <row r="798" s="62" customFormat="1" hidden="1" x14ac:dyDescent="0.25"/>
    <row r="799" s="62" customFormat="1" hidden="1" x14ac:dyDescent="0.25"/>
    <row r="800" s="62" customFormat="1" hidden="1" x14ac:dyDescent="0.25"/>
    <row r="801" s="62" customFormat="1" hidden="1" x14ac:dyDescent="0.25"/>
    <row r="802" s="62" customFormat="1" hidden="1" x14ac:dyDescent="0.25"/>
    <row r="803" s="62" customFormat="1" hidden="1" x14ac:dyDescent="0.25"/>
    <row r="804" s="62" customFormat="1" hidden="1" x14ac:dyDescent="0.25"/>
    <row r="805" s="62" customFormat="1" hidden="1" x14ac:dyDescent="0.25"/>
    <row r="806" s="62" customFormat="1" hidden="1" x14ac:dyDescent="0.25"/>
    <row r="807" s="62" customFormat="1" hidden="1" x14ac:dyDescent="0.25"/>
    <row r="808" s="62" customFormat="1" hidden="1" x14ac:dyDescent="0.25"/>
    <row r="809" s="62" customFormat="1" hidden="1" x14ac:dyDescent="0.25"/>
    <row r="810" s="62" customFormat="1" hidden="1" x14ac:dyDescent="0.25"/>
    <row r="811" s="62" customFormat="1" hidden="1" x14ac:dyDescent="0.25"/>
    <row r="812" s="62" customFormat="1" hidden="1" x14ac:dyDescent="0.25"/>
    <row r="813" s="62" customFormat="1" hidden="1" x14ac:dyDescent="0.25"/>
    <row r="814" s="62" customFormat="1" hidden="1" x14ac:dyDescent="0.25"/>
    <row r="815" s="62" customFormat="1" hidden="1" x14ac:dyDescent="0.25"/>
    <row r="816" s="62" customFormat="1" hidden="1" x14ac:dyDescent="0.25"/>
    <row r="817" s="62" customFormat="1" hidden="1" x14ac:dyDescent="0.25"/>
    <row r="818" s="62" customFormat="1" hidden="1" x14ac:dyDescent="0.25"/>
    <row r="819" s="62" customFormat="1" hidden="1" x14ac:dyDescent="0.25"/>
    <row r="820" s="62" customFormat="1" hidden="1" x14ac:dyDescent="0.25"/>
    <row r="821" s="62" customFormat="1" hidden="1" x14ac:dyDescent="0.25"/>
    <row r="822" s="62" customFormat="1" hidden="1" x14ac:dyDescent="0.25"/>
    <row r="823" s="62" customFormat="1" hidden="1" x14ac:dyDescent="0.25"/>
    <row r="824" s="62" customFormat="1" hidden="1" x14ac:dyDescent="0.25"/>
    <row r="825" s="62" customFormat="1" hidden="1" x14ac:dyDescent="0.25"/>
    <row r="826" s="62" customFormat="1" hidden="1" x14ac:dyDescent="0.25"/>
    <row r="827" s="62" customFormat="1" hidden="1" x14ac:dyDescent="0.25"/>
    <row r="828" s="62" customFormat="1" hidden="1" x14ac:dyDescent="0.25"/>
    <row r="829" s="62" customFormat="1" hidden="1" x14ac:dyDescent="0.25"/>
    <row r="830" s="62" customFormat="1" hidden="1" x14ac:dyDescent="0.25"/>
    <row r="831" s="62" customFormat="1" hidden="1" x14ac:dyDescent="0.25"/>
    <row r="832" s="62" customFormat="1" hidden="1" x14ac:dyDescent="0.25"/>
    <row r="833" s="62" customFormat="1" hidden="1" x14ac:dyDescent="0.25"/>
    <row r="834" s="62" customFormat="1" hidden="1" x14ac:dyDescent="0.25"/>
    <row r="835" s="62" customFormat="1" hidden="1" x14ac:dyDescent="0.25"/>
    <row r="836" s="62" customFormat="1" hidden="1" x14ac:dyDescent="0.25"/>
    <row r="837" s="62" customFormat="1" hidden="1" x14ac:dyDescent="0.25"/>
    <row r="838" s="62" customFormat="1" hidden="1" x14ac:dyDescent="0.25"/>
    <row r="839" s="62" customFormat="1" hidden="1" x14ac:dyDescent="0.25"/>
    <row r="840" s="62" customFormat="1" hidden="1" x14ac:dyDescent="0.25"/>
    <row r="841" s="62" customFormat="1" hidden="1" x14ac:dyDescent="0.25"/>
    <row r="842" s="62" customFormat="1" hidden="1" x14ac:dyDescent="0.25"/>
    <row r="843" s="62" customFormat="1" hidden="1" x14ac:dyDescent="0.25"/>
    <row r="844" s="62" customFormat="1" hidden="1" x14ac:dyDescent="0.25"/>
    <row r="845" s="62" customFormat="1" hidden="1" x14ac:dyDescent="0.25"/>
    <row r="846" s="62" customFormat="1" hidden="1" x14ac:dyDescent="0.25"/>
    <row r="847" s="62" customFormat="1" hidden="1" x14ac:dyDescent="0.25"/>
    <row r="848" s="62" customFormat="1" hidden="1" x14ac:dyDescent="0.25"/>
    <row r="849" s="62" customFormat="1" hidden="1" x14ac:dyDescent="0.25"/>
    <row r="850" s="62" customFormat="1" hidden="1" x14ac:dyDescent="0.25"/>
    <row r="851" s="62" customFormat="1" hidden="1" x14ac:dyDescent="0.25"/>
    <row r="852" s="62" customFormat="1" hidden="1" x14ac:dyDescent="0.25"/>
    <row r="853" s="62" customFormat="1" hidden="1" x14ac:dyDescent="0.25"/>
    <row r="854" s="62" customFormat="1" hidden="1" x14ac:dyDescent="0.25"/>
    <row r="855" s="62" customFormat="1" hidden="1" x14ac:dyDescent="0.25"/>
    <row r="856" s="62" customFormat="1" hidden="1" x14ac:dyDescent="0.25"/>
    <row r="857" s="62" customFormat="1" hidden="1" x14ac:dyDescent="0.25"/>
    <row r="858" s="62" customFormat="1" hidden="1" x14ac:dyDescent="0.25"/>
    <row r="859" s="62" customFormat="1" hidden="1" x14ac:dyDescent="0.25"/>
    <row r="860" s="62" customFormat="1" hidden="1" x14ac:dyDescent="0.25"/>
    <row r="861" s="62" customFormat="1" hidden="1" x14ac:dyDescent="0.25"/>
    <row r="862" s="62" customFormat="1" hidden="1" x14ac:dyDescent="0.25"/>
    <row r="863" s="62" customFormat="1" hidden="1" x14ac:dyDescent="0.25"/>
    <row r="864" s="62" customFormat="1" hidden="1" x14ac:dyDescent="0.25"/>
    <row r="865" s="62" customFormat="1" hidden="1" x14ac:dyDescent="0.25"/>
    <row r="866" s="62" customFormat="1" hidden="1" x14ac:dyDescent="0.25"/>
    <row r="867" s="62" customFormat="1" hidden="1" x14ac:dyDescent="0.25"/>
    <row r="868" s="62" customFormat="1" hidden="1" x14ac:dyDescent="0.25"/>
    <row r="869" s="62" customFormat="1" hidden="1" x14ac:dyDescent="0.25"/>
    <row r="870" s="62" customFormat="1" hidden="1" x14ac:dyDescent="0.25"/>
    <row r="871" s="62" customFormat="1" hidden="1" x14ac:dyDescent="0.25"/>
    <row r="872" s="62" customFormat="1" hidden="1" x14ac:dyDescent="0.25"/>
    <row r="873" s="62" customFormat="1" hidden="1" x14ac:dyDescent="0.25"/>
    <row r="874" s="62" customFormat="1" hidden="1" x14ac:dyDescent="0.25"/>
    <row r="875" s="62" customFormat="1" hidden="1" x14ac:dyDescent="0.25"/>
    <row r="876" s="62" customFormat="1" hidden="1" x14ac:dyDescent="0.25"/>
    <row r="877" s="62" customFormat="1" hidden="1" x14ac:dyDescent="0.25"/>
    <row r="878" s="62" customFormat="1" hidden="1" x14ac:dyDescent="0.25"/>
    <row r="879" s="62" customFormat="1" hidden="1" x14ac:dyDescent="0.25"/>
    <row r="880" s="62" customFormat="1" hidden="1" x14ac:dyDescent="0.25"/>
    <row r="881" s="62" customFormat="1" hidden="1" x14ac:dyDescent="0.25"/>
    <row r="882" s="62" customFormat="1" hidden="1" x14ac:dyDescent="0.25"/>
    <row r="883" s="62" customFormat="1" hidden="1" x14ac:dyDescent="0.25"/>
    <row r="884" s="62" customFormat="1" hidden="1" x14ac:dyDescent="0.25"/>
    <row r="885" s="62" customFormat="1" hidden="1" x14ac:dyDescent="0.25"/>
    <row r="886" s="62" customFormat="1" hidden="1" x14ac:dyDescent="0.25"/>
    <row r="887" s="62" customFormat="1" hidden="1" x14ac:dyDescent="0.25"/>
    <row r="888" s="62" customFormat="1" hidden="1" x14ac:dyDescent="0.25"/>
    <row r="889" s="62" customFormat="1" hidden="1" x14ac:dyDescent="0.25"/>
    <row r="890" s="62" customFormat="1" hidden="1" x14ac:dyDescent="0.25"/>
    <row r="891" s="62" customFormat="1" hidden="1" x14ac:dyDescent="0.25"/>
    <row r="892" s="62" customFormat="1" hidden="1" x14ac:dyDescent="0.25"/>
    <row r="893" s="62" customFormat="1" hidden="1" x14ac:dyDescent="0.25"/>
    <row r="894" s="62" customFormat="1" hidden="1" x14ac:dyDescent="0.25"/>
    <row r="895" s="62" customFormat="1" hidden="1" x14ac:dyDescent="0.25"/>
    <row r="896" s="62" customFormat="1" hidden="1" x14ac:dyDescent="0.25"/>
    <row r="897" s="62" customFormat="1" hidden="1" x14ac:dyDescent="0.25"/>
    <row r="898" s="62" customFormat="1" hidden="1" x14ac:dyDescent="0.25"/>
    <row r="899" s="62" customFormat="1" hidden="1" x14ac:dyDescent="0.25"/>
    <row r="900" s="62" customFormat="1" hidden="1" x14ac:dyDescent="0.25"/>
    <row r="901" s="62" customFormat="1" hidden="1" x14ac:dyDescent="0.25"/>
    <row r="902" s="62" customFormat="1" hidden="1" x14ac:dyDescent="0.25"/>
    <row r="903" s="62" customFormat="1" hidden="1" x14ac:dyDescent="0.25"/>
    <row r="904" s="62" customFormat="1" hidden="1" x14ac:dyDescent="0.25"/>
    <row r="905" s="62" customFormat="1" hidden="1" x14ac:dyDescent="0.25"/>
    <row r="906" s="62" customFormat="1" hidden="1" x14ac:dyDescent="0.25"/>
    <row r="907" s="62" customFormat="1" hidden="1" x14ac:dyDescent="0.25"/>
    <row r="908" s="62" customFormat="1" hidden="1" x14ac:dyDescent="0.25"/>
    <row r="909" s="62" customFormat="1" hidden="1" x14ac:dyDescent="0.25"/>
    <row r="910" s="62" customFormat="1" hidden="1" x14ac:dyDescent="0.25"/>
    <row r="911" s="62" customFormat="1" hidden="1" x14ac:dyDescent="0.25"/>
    <row r="912" s="62" customFormat="1" hidden="1" x14ac:dyDescent="0.25"/>
    <row r="913" s="62" customFormat="1" hidden="1" x14ac:dyDescent="0.25"/>
    <row r="914" s="62" customFormat="1" hidden="1" x14ac:dyDescent="0.25"/>
    <row r="915" s="62" customFormat="1" hidden="1" x14ac:dyDescent="0.25"/>
    <row r="916" s="62" customFormat="1" hidden="1" x14ac:dyDescent="0.25"/>
    <row r="917" s="62" customFormat="1" hidden="1" x14ac:dyDescent="0.25"/>
    <row r="918" s="62" customFormat="1" hidden="1" x14ac:dyDescent="0.25"/>
    <row r="919" s="62" customFormat="1" hidden="1" x14ac:dyDescent="0.25"/>
    <row r="920" s="62" customFormat="1" hidden="1" x14ac:dyDescent="0.25"/>
    <row r="921" s="62" customFormat="1" hidden="1" x14ac:dyDescent="0.25"/>
    <row r="922" s="62" customFormat="1" hidden="1" x14ac:dyDescent="0.25"/>
    <row r="923" s="62" customFormat="1" hidden="1" x14ac:dyDescent="0.25"/>
    <row r="924" s="62" customFormat="1" hidden="1" x14ac:dyDescent="0.25"/>
    <row r="925" s="62" customFormat="1" hidden="1" x14ac:dyDescent="0.25"/>
    <row r="926" s="62" customFormat="1" hidden="1" x14ac:dyDescent="0.25"/>
    <row r="927" s="62" customFormat="1" hidden="1" x14ac:dyDescent="0.25"/>
    <row r="928" s="62" customFormat="1" hidden="1" x14ac:dyDescent="0.25"/>
    <row r="929" s="62" customFormat="1" hidden="1" x14ac:dyDescent="0.25"/>
    <row r="930" s="62" customFormat="1" hidden="1" x14ac:dyDescent="0.25"/>
    <row r="931" s="62" customFormat="1" hidden="1" x14ac:dyDescent="0.25"/>
    <row r="932" s="62" customFormat="1" hidden="1" x14ac:dyDescent="0.25"/>
    <row r="933" s="62" customFormat="1" hidden="1" x14ac:dyDescent="0.25"/>
    <row r="934" s="62" customFormat="1" hidden="1" x14ac:dyDescent="0.25"/>
    <row r="935" s="62" customFormat="1" hidden="1" x14ac:dyDescent="0.25"/>
    <row r="936" s="62" customFormat="1" hidden="1" x14ac:dyDescent="0.25"/>
    <row r="937" s="62" customFormat="1" hidden="1" x14ac:dyDescent="0.25"/>
    <row r="938" s="62" customFormat="1" hidden="1" x14ac:dyDescent="0.25"/>
    <row r="939" s="62" customFormat="1" hidden="1" x14ac:dyDescent="0.25"/>
    <row r="940" s="62" customFormat="1" hidden="1" x14ac:dyDescent="0.25"/>
    <row r="941" s="62" customFormat="1" hidden="1" x14ac:dyDescent="0.25"/>
    <row r="942" s="62" customFormat="1" hidden="1" x14ac:dyDescent="0.25"/>
    <row r="943" s="62" customFormat="1" hidden="1" x14ac:dyDescent="0.25"/>
    <row r="944" s="62" customFormat="1" hidden="1" x14ac:dyDescent="0.25"/>
    <row r="945" s="62" customFormat="1" hidden="1" x14ac:dyDescent="0.25"/>
    <row r="946" s="62" customFormat="1" hidden="1" x14ac:dyDescent="0.25"/>
    <row r="947" s="62" customFormat="1" hidden="1" x14ac:dyDescent="0.25"/>
    <row r="948" s="62" customFormat="1" hidden="1" x14ac:dyDescent="0.25"/>
    <row r="949" s="62" customFormat="1" hidden="1" x14ac:dyDescent="0.25"/>
    <row r="950" s="62" customFormat="1" hidden="1" x14ac:dyDescent="0.25"/>
    <row r="951" s="62" customFormat="1" hidden="1" x14ac:dyDescent="0.25"/>
    <row r="952" s="62" customFormat="1" hidden="1" x14ac:dyDescent="0.25"/>
    <row r="953" s="62" customFormat="1" hidden="1" x14ac:dyDescent="0.25"/>
    <row r="954" s="62" customFormat="1" hidden="1" x14ac:dyDescent="0.25"/>
    <row r="955" s="62" customFormat="1" hidden="1" x14ac:dyDescent="0.25"/>
    <row r="956" s="62" customFormat="1" hidden="1" x14ac:dyDescent="0.25"/>
    <row r="957" s="62" customFormat="1" hidden="1" x14ac:dyDescent="0.25"/>
    <row r="958" s="62" customFormat="1" hidden="1" x14ac:dyDescent="0.25"/>
    <row r="959" s="62" customFormat="1" hidden="1" x14ac:dyDescent="0.25"/>
    <row r="960" s="62" customFormat="1" hidden="1" x14ac:dyDescent="0.25"/>
    <row r="961" s="62" customFormat="1" hidden="1" x14ac:dyDescent="0.25"/>
    <row r="962" s="62" customFormat="1" hidden="1" x14ac:dyDescent="0.25"/>
    <row r="963" s="62" customFormat="1" hidden="1" x14ac:dyDescent="0.25"/>
    <row r="964" s="62" customFormat="1" hidden="1" x14ac:dyDescent="0.25"/>
    <row r="965" s="62" customFormat="1" hidden="1" x14ac:dyDescent="0.25"/>
    <row r="966" s="62" customFormat="1" hidden="1" x14ac:dyDescent="0.25"/>
    <row r="967" s="62" customFormat="1" hidden="1" x14ac:dyDescent="0.25"/>
    <row r="968" s="62" customFormat="1" hidden="1" x14ac:dyDescent="0.25"/>
    <row r="969" s="62" customFormat="1" hidden="1" x14ac:dyDescent="0.25"/>
    <row r="970" s="62" customFormat="1" hidden="1" x14ac:dyDescent="0.25"/>
    <row r="971" s="62" customFormat="1" hidden="1" x14ac:dyDescent="0.25"/>
    <row r="972" s="62" customFormat="1" hidden="1" x14ac:dyDescent="0.25"/>
    <row r="973" s="62" customFormat="1" hidden="1" x14ac:dyDescent="0.25"/>
    <row r="974" s="62" customFormat="1" hidden="1" x14ac:dyDescent="0.25"/>
    <row r="975" s="62" customFormat="1" hidden="1" x14ac:dyDescent="0.25"/>
    <row r="976" s="62" customFormat="1" hidden="1" x14ac:dyDescent="0.25"/>
    <row r="977" s="62" customFormat="1" hidden="1" x14ac:dyDescent="0.25"/>
    <row r="978" s="62" customFormat="1" hidden="1" x14ac:dyDescent="0.25"/>
    <row r="979" s="62" customFormat="1" hidden="1" x14ac:dyDescent="0.25"/>
    <row r="980" s="62" customFormat="1" hidden="1" x14ac:dyDescent="0.25"/>
    <row r="981" s="62" customFormat="1" hidden="1" x14ac:dyDescent="0.25"/>
    <row r="982" s="62" customFormat="1" hidden="1" x14ac:dyDescent="0.25"/>
    <row r="983" s="62" customFormat="1" hidden="1" x14ac:dyDescent="0.25"/>
    <row r="984" s="62" customFormat="1" hidden="1" x14ac:dyDescent="0.25"/>
    <row r="985" s="62" customFormat="1" hidden="1" x14ac:dyDescent="0.25"/>
    <row r="986" s="62" customFormat="1" hidden="1" x14ac:dyDescent="0.25"/>
    <row r="987" s="62" customFormat="1" hidden="1" x14ac:dyDescent="0.25"/>
    <row r="988" s="62" customFormat="1" hidden="1" x14ac:dyDescent="0.25"/>
    <row r="989" s="62" customFormat="1" hidden="1" x14ac:dyDescent="0.25"/>
    <row r="990" s="62" customFormat="1" hidden="1" x14ac:dyDescent="0.25"/>
    <row r="991" s="62" customFormat="1" hidden="1" x14ac:dyDescent="0.25"/>
    <row r="992" s="62" customFormat="1" hidden="1" x14ac:dyDescent="0.25"/>
    <row r="993" s="62" customFormat="1" hidden="1" x14ac:dyDescent="0.25"/>
    <row r="994" s="62" customFormat="1" hidden="1" x14ac:dyDescent="0.25"/>
    <row r="995" s="62" customFormat="1" hidden="1" x14ac:dyDescent="0.25"/>
    <row r="996" s="62" customFormat="1" hidden="1" x14ac:dyDescent="0.25"/>
    <row r="997" s="62" customFormat="1" hidden="1" x14ac:dyDescent="0.25"/>
    <row r="998" s="62" customFormat="1" hidden="1" x14ac:dyDescent="0.25"/>
    <row r="999" s="62" customFormat="1" hidden="1" x14ac:dyDescent="0.25"/>
    <row r="1000" s="62" customFormat="1" hidden="1" x14ac:dyDescent="0.25"/>
    <row r="1001" s="62" customFormat="1" hidden="1" x14ac:dyDescent="0.25"/>
    <row r="1002" s="62" customFormat="1" hidden="1" x14ac:dyDescent="0.25"/>
    <row r="1003" s="62" customFormat="1" hidden="1" x14ac:dyDescent="0.25"/>
    <row r="1004" s="62" customFormat="1" hidden="1" x14ac:dyDescent="0.25"/>
    <row r="1005" s="62" customFormat="1" hidden="1" x14ac:dyDescent="0.25"/>
    <row r="1006" s="62" customFormat="1" hidden="1" x14ac:dyDescent="0.25"/>
    <row r="1007" s="62" customFormat="1" hidden="1" x14ac:dyDescent="0.25"/>
    <row r="1008" s="62" customFormat="1" hidden="1" x14ac:dyDescent="0.25"/>
    <row r="1009" s="62" customFormat="1" hidden="1" x14ac:dyDescent="0.25"/>
    <row r="1010" s="62" customFormat="1" hidden="1" x14ac:dyDescent="0.25"/>
    <row r="1011" s="62" customFormat="1" hidden="1" x14ac:dyDescent="0.25"/>
    <row r="1012" s="62" customFormat="1" hidden="1" x14ac:dyDescent="0.25"/>
    <row r="1013" s="62" customFormat="1" hidden="1" x14ac:dyDescent="0.25"/>
    <row r="1014" s="62" customFormat="1" hidden="1" x14ac:dyDescent="0.25"/>
    <row r="1015" s="62" customFormat="1" hidden="1" x14ac:dyDescent="0.25"/>
    <row r="1016" s="62" customFormat="1" hidden="1" x14ac:dyDescent="0.25"/>
    <row r="1017" s="62" customFormat="1" hidden="1" x14ac:dyDescent="0.25"/>
    <row r="1018" s="62" customFormat="1" hidden="1" x14ac:dyDescent="0.25"/>
    <row r="1019" s="62" customFormat="1" hidden="1" x14ac:dyDescent="0.25"/>
    <row r="1020" s="62" customFormat="1" hidden="1" x14ac:dyDescent="0.25"/>
    <row r="1021" s="62" customFormat="1" hidden="1" x14ac:dyDescent="0.25"/>
    <row r="1022" s="62" customFormat="1" hidden="1" x14ac:dyDescent="0.25"/>
    <row r="1023" s="62" customFormat="1" hidden="1" x14ac:dyDescent="0.25"/>
    <row r="1024" s="62" customFormat="1" hidden="1" x14ac:dyDescent="0.25"/>
    <row r="1025" s="62" customFormat="1" hidden="1" x14ac:dyDescent="0.25"/>
    <row r="1026" s="62" customFormat="1" hidden="1" x14ac:dyDescent="0.25"/>
    <row r="1027" s="62" customFormat="1" hidden="1" x14ac:dyDescent="0.25"/>
    <row r="1028" s="62" customFormat="1" hidden="1" x14ac:dyDescent="0.25"/>
    <row r="1029" s="62" customFormat="1" hidden="1" x14ac:dyDescent="0.25"/>
    <row r="1030" s="62" customFormat="1" hidden="1" x14ac:dyDescent="0.25"/>
    <row r="1031" s="62" customFormat="1" hidden="1" x14ac:dyDescent="0.25"/>
    <row r="1032" s="62" customFormat="1" hidden="1" x14ac:dyDescent="0.25"/>
    <row r="1033" s="62" customFormat="1" hidden="1" x14ac:dyDescent="0.25"/>
    <row r="1034" s="62" customFormat="1" hidden="1" x14ac:dyDescent="0.25"/>
    <row r="1035" s="62" customFormat="1" hidden="1" x14ac:dyDescent="0.25"/>
    <row r="1036" s="62" customFormat="1" hidden="1" x14ac:dyDescent="0.25"/>
    <row r="1037" s="62" customFormat="1" hidden="1" x14ac:dyDescent="0.25"/>
    <row r="1038" s="62" customFormat="1" hidden="1" x14ac:dyDescent="0.25"/>
    <row r="1039" s="62" customFormat="1" hidden="1" x14ac:dyDescent="0.25"/>
    <row r="1040" s="62" customFormat="1" hidden="1" x14ac:dyDescent="0.25"/>
    <row r="1041" s="62" customFormat="1" hidden="1" x14ac:dyDescent="0.25"/>
    <row r="1042" s="62" customFormat="1" hidden="1" x14ac:dyDescent="0.25"/>
    <row r="1043" s="62" customFormat="1" hidden="1" x14ac:dyDescent="0.25"/>
    <row r="1044" s="62" customFormat="1" hidden="1" x14ac:dyDescent="0.25"/>
    <row r="1045" s="62" customFormat="1" hidden="1" x14ac:dyDescent="0.25"/>
    <row r="1046" s="62" customFormat="1" hidden="1" x14ac:dyDescent="0.25"/>
    <row r="1047" s="62" customFormat="1" hidden="1" x14ac:dyDescent="0.25"/>
    <row r="1048" s="62" customFormat="1" hidden="1" x14ac:dyDescent="0.25"/>
    <row r="1049" s="62" customFormat="1" hidden="1" x14ac:dyDescent="0.25"/>
    <row r="1050" s="62" customFormat="1" hidden="1" x14ac:dyDescent="0.25"/>
    <row r="1051" s="62" customFormat="1" hidden="1" x14ac:dyDescent="0.25"/>
    <row r="1052" s="62" customFormat="1" hidden="1" x14ac:dyDescent="0.25"/>
    <row r="1053" s="62" customFormat="1" hidden="1" x14ac:dyDescent="0.25"/>
    <row r="1054" s="62" customFormat="1" hidden="1" x14ac:dyDescent="0.25"/>
    <row r="1055" s="62" customFormat="1" hidden="1" x14ac:dyDescent="0.25"/>
    <row r="1056" s="62" customFormat="1" hidden="1" x14ac:dyDescent="0.25"/>
    <row r="1057" s="62" customFormat="1" hidden="1" x14ac:dyDescent="0.25"/>
    <row r="1058" s="62" customFormat="1" hidden="1" x14ac:dyDescent="0.25"/>
    <row r="1059" s="62" customFormat="1" hidden="1" x14ac:dyDescent="0.25"/>
    <row r="1060" s="62" customFormat="1" hidden="1" x14ac:dyDescent="0.25"/>
    <row r="1061" s="62" customFormat="1" hidden="1" x14ac:dyDescent="0.25"/>
    <row r="1062" s="62" customFormat="1" hidden="1" x14ac:dyDescent="0.25"/>
    <row r="1063" s="62" customFormat="1" hidden="1" x14ac:dyDescent="0.25"/>
    <row r="1064" s="62" customFormat="1" hidden="1" x14ac:dyDescent="0.25"/>
    <row r="1065" s="62" customFormat="1" hidden="1" x14ac:dyDescent="0.25"/>
    <row r="1066" s="62" customFormat="1" hidden="1" x14ac:dyDescent="0.25"/>
    <row r="1067" s="62" customFormat="1" hidden="1" x14ac:dyDescent="0.25"/>
    <row r="1068" s="62" customFormat="1" hidden="1" x14ac:dyDescent="0.25"/>
    <row r="1069" s="62" customFormat="1" hidden="1" x14ac:dyDescent="0.25"/>
    <row r="1070" s="62" customFormat="1" hidden="1" x14ac:dyDescent="0.25"/>
    <row r="1071" s="62" customFormat="1" hidden="1" x14ac:dyDescent="0.25"/>
    <row r="1072" s="62" customFormat="1" hidden="1" x14ac:dyDescent="0.25"/>
    <row r="1073" s="62" customFormat="1" hidden="1" x14ac:dyDescent="0.25"/>
    <row r="1074" s="62" customFormat="1" hidden="1" x14ac:dyDescent="0.25"/>
    <row r="1075" s="62" customFormat="1" hidden="1" x14ac:dyDescent="0.25"/>
    <row r="1076" s="62" customFormat="1" hidden="1" x14ac:dyDescent="0.25"/>
    <row r="1077" s="62" customFormat="1" hidden="1" x14ac:dyDescent="0.25"/>
    <row r="1078" s="62" customFormat="1" hidden="1" x14ac:dyDescent="0.25"/>
    <row r="1079" s="62" customFormat="1" hidden="1" x14ac:dyDescent="0.25"/>
    <row r="1080" s="62" customFormat="1" hidden="1" x14ac:dyDescent="0.25"/>
    <row r="1081" s="62" customFormat="1" hidden="1" x14ac:dyDescent="0.25"/>
    <row r="1082" s="62" customFormat="1" hidden="1" x14ac:dyDescent="0.25"/>
    <row r="1083" s="62" customFormat="1" hidden="1" x14ac:dyDescent="0.25"/>
    <row r="1084" s="62" customFormat="1" hidden="1" x14ac:dyDescent="0.25"/>
    <row r="1085" s="62" customFormat="1" hidden="1" x14ac:dyDescent="0.25"/>
    <row r="1086" s="62" customFormat="1" hidden="1" x14ac:dyDescent="0.25"/>
    <row r="1087" s="62" customFormat="1" hidden="1" x14ac:dyDescent="0.25"/>
    <row r="1088" s="62" customFormat="1" hidden="1" x14ac:dyDescent="0.25"/>
    <row r="1089" s="62" customFormat="1" hidden="1" x14ac:dyDescent="0.25"/>
    <row r="1090" s="62" customFormat="1" hidden="1" x14ac:dyDescent="0.25"/>
    <row r="1091" s="62" customFormat="1" hidden="1" x14ac:dyDescent="0.25"/>
    <row r="1092" s="62" customFormat="1" hidden="1" x14ac:dyDescent="0.25"/>
    <row r="1093" s="62" customFormat="1" hidden="1" x14ac:dyDescent="0.25"/>
    <row r="1094" s="62" customFormat="1" hidden="1" x14ac:dyDescent="0.25"/>
    <row r="1095" s="62" customFormat="1" hidden="1" x14ac:dyDescent="0.25"/>
    <row r="1096" s="62" customFormat="1" hidden="1" x14ac:dyDescent="0.25"/>
    <row r="1097" s="62" customFormat="1" hidden="1" x14ac:dyDescent="0.25"/>
    <row r="1098" s="62" customFormat="1" hidden="1" x14ac:dyDescent="0.25"/>
    <row r="1099" s="62" customFormat="1" hidden="1" x14ac:dyDescent="0.25"/>
    <row r="1100" s="62" customFormat="1" hidden="1" x14ac:dyDescent="0.25"/>
    <row r="1101" s="62" customFormat="1" hidden="1" x14ac:dyDescent="0.25"/>
    <row r="1102" s="62" customFormat="1" hidden="1" x14ac:dyDescent="0.25"/>
    <row r="1103" s="62" customFormat="1" hidden="1" x14ac:dyDescent="0.25"/>
    <row r="1104" s="62" customFormat="1" hidden="1" x14ac:dyDescent="0.25"/>
    <row r="1105" s="62" customFormat="1" hidden="1" x14ac:dyDescent="0.25"/>
    <row r="1106" s="62" customFormat="1" hidden="1" x14ac:dyDescent="0.25"/>
    <row r="1107" s="62" customFormat="1" hidden="1" x14ac:dyDescent="0.25"/>
    <row r="1108" s="62" customFormat="1" hidden="1" x14ac:dyDescent="0.25"/>
    <row r="1109" s="62" customFormat="1" hidden="1" x14ac:dyDescent="0.25"/>
    <row r="1110" s="62" customFormat="1" hidden="1" x14ac:dyDescent="0.25"/>
    <row r="1111" s="62" customFormat="1" hidden="1" x14ac:dyDescent="0.25"/>
    <row r="1112" s="62" customFormat="1" hidden="1" x14ac:dyDescent="0.25"/>
    <row r="1113" s="62" customFormat="1" hidden="1" x14ac:dyDescent="0.25"/>
    <row r="1114" s="62" customFormat="1" hidden="1" x14ac:dyDescent="0.25"/>
    <row r="1115" s="62" customFormat="1" hidden="1" x14ac:dyDescent="0.25"/>
    <row r="1116" s="62" customFormat="1" hidden="1" x14ac:dyDescent="0.25"/>
    <row r="1117" s="62" customFormat="1" hidden="1" x14ac:dyDescent="0.25"/>
    <row r="1118" s="62" customFormat="1" hidden="1" x14ac:dyDescent="0.25"/>
    <row r="1119" s="62" customFormat="1" hidden="1" x14ac:dyDescent="0.25"/>
    <row r="1120" s="62" customFormat="1" hidden="1" x14ac:dyDescent="0.25"/>
    <row r="1121" s="62" customFormat="1" hidden="1" x14ac:dyDescent="0.25"/>
    <row r="1122" s="62" customFormat="1" hidden="1" x14ac:dyDescent="0.25"/>
    <row r="1123" s="62" customFormat="1" hidden="1" x14ac:dyDescent="0.25"/>
    <row r="1124" s="62" customFormat="1" hidden="1" x14ac:dyDescent="0.25"/>
    <row r="1125" s="62" customFormat="1" hidden="1" x14ac:dyDescent="0.25"/>
    <row r="1126" s="62" customFormat="1" hidden="1" x14ac:dyDescent="0.25"/>
    <row r="1127" s="62" customFormat="1" hidden="1" x14ac:dyDescent="0.25"/>
    <row r="1128" s="62" customFormat="1" hidden="1" x14ac:dyDescent="0.25"/>
    <row r="1129" s="62" customFormat="1" hidden="1" x14ac:dyDescent="0.25"/>
    <row r="1130" s="62" customFormat="1" hidden="1" x14ac:dyDescent="0.25"/>
    <row r="1131" s="62" customFormat="1" hidden="1" x14ac:dyDescent="0.25"/>
    <row r="1132" s="62" customFormat="1" hidden="1" x14ac:dyDescent="0.25"/>
    <row r="1133" s="62" customFormat="1" hidden="1" x14ac:dyDescent="0.25"/>
    <row r="1134" s="62" customFormat="1" hidden="1" x14ac:dyDescent="0.25"/>
    <row r="1135" s="62" customFormat="1" hidden="1" x14ac:dyDescent="0.25"/>
    <row r="1136" s="62" customFormat="1" hidden="1" x14ac:dyDescent="0.25"/>
    <row r="1137" s="62" customFormat="1" hidden="1" x14ac:dyDescent="0.25"/>
    <row r="1138" s="62" customFormat="1" hidden="1" x14ac:dyDescent="0.25"/>
    <row r="1139" s="62" customFormat="1" hidden="1" x14ac:dyDescent="0.25"/>
    <row r="1140" s="62" customFormat="1" hidden="1" x14ac:dyDescent="0.25"/>
    <row r="1141" s="62" customFormat="1" hidden="1" x14ac:dyDescent="0.25"/>
    <row r="1142" s="62" customFormat="1" hidden="1" x14ac:dyDescent="0.25"/>
    <row r="1143" s="62" customFormat="1" hidden="1" x14ac:dyDescent="0.25"/>
    <row r="1144" s="62" customFormat="1" hidden="1" x14ac:dyDescent="0.25"/>
    <row r="1145" s="62" customFormat="1" hidden="1" x14ac:dyDescent="0.25"/>
    <row r="1146" s="62" customFormat="1" hidden="1" x14ac:dyDescent="0.25"/>
    <row r="1147" s="62" customFormat="1" hidden="1" x14ac:dyDescent="0.25"/>
    <row r="1148" s="62" customFormat="1" hidden="1" x14ac:dyDescent="0.25"/>
    <row r="1149" s="62" customFormat="1" hidden="1" x14ac:dyDescent="0.25"/>
    <row r="1150" s="62" customFormat="1" hidden="1" x14ac:dyDescent="0.25"/>
    <row r="1151" s="62" customFormat="1" hidden="1" x14ac:dyDescent="0.25"/>
    <row r="1152" s="62" customFormat="1" hidden="1" x14ac:dyDescent="0.25"/>
    <row r="1153" s="62" customFormat="1" hidden="1" x14ac:dyDescent="0.25"/>
    <row r="1154" s="62" customFormat="1" hidden="1" x14ac:dyDescent="0.25"/>
    <row r="1155" s="62" customFormat="1" hidden="1" x14ac:dyDescent="0.25"/>
    <row r="1156" s="62" customFormat="1" hidden="1" x14ac:dyDescent="0.25"/>
    <row r="1157" s="62" customFormat="1" hidden="1" x14ac:dyDescent="0.25"/>
    <row r="1158" s="62" customFormat="1" hidden="1" x14ac:dyDescent="0.25"/>
    <row r="1159" s="62" customFormat="1" hidden="1" x14ac:dyDescent="0.25"/>
    <row r="1160" s="62" customFormat="1" hidden="1" x14ac:dyDescent="0.25"/>
    <row r="1161" s="62" customFormat="1" hidden="1" x14ac:dyDescent="0.25"/>
    <row r="1162" s="62" customFormat="1" hidden="1" x14ac:dyDescent="0.25"/>
    <row r="1163" s="62" customFormat="1" hidden="1" x14ac:dyDescent="0.25"/>
    <row r="1164" s="62" customFormat="1" hidden="1" x14ac:dyDescent="0.25"/>
    <row r="1165" s="62" customFormat="1" hidden="1" x14ac:dyDescent="0.25"/>
    <row r="1166" s="62" customFormat="1" hidden="1" x14ac:dyDescent="0.25"/>
    <row r="1167" s="62" customFormat="1" hidden="1" x14ac:dyDescent="0.25"/>
    <row r="1168" s="62" customFormat="1" hidden="1" x14ac:dyDescent="0.25"/>
    <row r="1169" s="62" customFormat="1" hidden="1" x14ac:dyDescent="0.25"/>
    <row r="1170" s="62" customFormat="1" hidden="1" x14ac:dyDescent="0.25"/>
    <row r="1171" s="62" customFormat="1" hidden="1" x14ac:dyDescent="0.25"/>
    <row r="1172" s="62" customFormat="1" hidden="1" x14ac:dyDescent="0.25"/>
    <row r="1173" s="62" customFormat="1" hidden="1" x14ac:dyDescent="0.25"/>
    <row r="1174" s="62" customFormat="1" hidden="1" x14ac:dyDescent="0.25"/>
    <row r="1175" s="62" customFormat="1" hidden="1" x14ac:dyDescent="0.25"/>
    <row r="1176" s="62" customFormat="1" hidden="1" x14ac:dyDescent="0.25"/>
    <row r="1177" s="62" customFormat="1" hidden="1" x14ac:dyDescent="0.25"/>
    <row r="1178" s="62" customFormat="1" hidden="1" x14ac:dyDescent="0.25"/>
    <row r="1179" s="62" customFormat="1" hidden="1" x14ac:dyDescent="0.25"/>
    <row r="1180" s="62" customFormat="1" hidden="1" x14ac:dyDescent="0.25"/>
    <row r="1181" s="62" customFormat="1" hidden="1" x14ac:dyDescent="0.25"/>
    <row r="1182" s="62" customFormat="1" hidden="1" x14ac:dyDescent="0.25"/>
    <row r="1183" s="62" customFormat="1" hidden="1" x14ac:dyDescent="0.25"/>
    <row r="1184" s="62" customFormat="1" hidden="1" x14ac:dyDescent="0.25"/>
    <row r="1185" s="62" customFormat="1" hidden="1" x14ac:dyDescent="0.25"/>
    <row r="1186" s="62" customFormat="1" hidden="1" x14ac:dyDescent="0.25"/>
    <row r="1187" s="62" customFormat="1" hidden="1" x14ac:dyDescent="0.25"/>
    <row r="1188" s="62" customFormat="1" hidden="1" x14ac:dyDescent="0.25"/>
    <row r="1189" s="62" customFormat="1" hidden="1" x14ac:dyDescent="0.25"/>
    <row r="1190" s="62" customFormat="1" hidden="1" x14ac:dyDescent="0.25"/>
    <row r="1191" s="62" customFormat="1" hidden="1" x14ac:dyDescent="0.25"/>
    <row r="1192" s="62" customFormat="1" hidden="1" x14ac:dyDescent="0.25"/>
    <row r="1193" s="62" customFormat="1" hidden="1" x14ac:dyDescent="0.25"/>
    <row r="1194" s="62" customFormat="1" hidden="1" x14ac:dyDescent="0.25"/>
    <row r="1195" s="62" customFormat="1" hidden="1" x14ac:dyDescent="0.25"/>
    <row r="1196" s="62" customFormat="1" hidden="1" x14ac:dyDescent="0.25"/>
    <row r="1197" s="62" customFormat="1" hidden="1" x14ac:dyDescent="0.25"/>
    <row r="1198" s="62" customFormat="1" hidden="1" x14ac:dyDescent="0.25"/>
    <row r="1199" s="62" customFormat="1" hidden="1" x14ac:dyDescent="0.25"/>
    <row r="1200" s="62" customFormat="1" hidden="1" x14ac:dyDescent="0.25"/>
    <row r="1201" s="62" customFormat="1" hidden="1" x14ac:dyDescent="0.25"/>
    <row r="1202" s="62" customFormat="1" hidden="1" x14ac:dyDescent="0.25"/>
    <row r="1203" s="62" customFormat="1" hidden="1" x14ac:dyDescent="0.25"/>
    <row r="1204" s="62" customFormat="1" hidden="1" x14ac:dyDescent="0.25"/>
    <row r="1205" s="62" customFormat="1" hidden="1" x14ac:dyDescent="0.25"/>
    <row r="1206" s="62" customFormat="1" hidden="1" x14ac:dyDescent="0.25"/>
    <row r="1207" s="62" customFormat="1" hidden="1" x14ac:dyDescent="0.25"/>
    <row r="1208" s="62" customFormat="1" hidden="1" x14ac:dyDescent="0.25"/>
    <row r="1209" s="62" customFormat="1" hidden="1" x14ac:dyDescent="0.25"/>
    <row r="1210" s="62" customFormat="1" hidden="1" x14ac:dyDescent="0.25"/>
    <row r="1211" s="62" customFormat="1" hidden="1" x14ac:dyDescent="0.25"/>
    <row r="1212" s="62" customFormat="1" hidden="1" x14ac:dyDescent="0.25"/>
    <row r="1213" s="62" customFormat="1" hidden="1" x14ac:dyDescent="0.25"/>
    <row r="1214" s="62" customFormat="1" hidden="1" x14ac:dyDescent="0.25"/>
    <row r="1215" s="62" customFormat="1" hidden="1" x14ac:dyDescent="0.25"/>
    <row r="1216" s="62" customFormat="1" hidden="1" x14ac:dyDescent="0.25"/>
    <row r="1217" s="62" customFormat="1" hidden="1" x14ac:dyDescent="0.25"/>
    <row r="1218" s="62" customFormat="1" hidden="1" x14ac:dyDescent="0.25"/>
    <row r="1219" s="62" customFormat="1" hidden="1" x14ac:dyDescent="0.25"/>
    <row r="1220" s="62" customFormat="1" hidden="1" x14ac:dyDescent="0.25"/>
    <row r="1221" s="62" customFormat="1" hidden="1" x14ac:dyDescent="0.25"/>
    <row r="1222" s="62" customFormat="1" hidden="1" x14ac:dyDescent="0.25"/>
    <row r="1223" s="62" customFormat="1" hidden="1" x14ac:dyDescent="0.25"/>
    <row r="1224" s="62" customFormat="1" hidden="1" x14ac:dyDescent="0.25"/>
    <row r="1225" s="62" customFormat="1" hidden="1" x14ac:dyDescent="0.25"/>
    <row r="1226" s="62" customFormat="1" hidden="1" x14ac:dyDescent="0.25"/>
    <row r="1227" s="62" customFormat="1" hidden="1" x14ac:dyDescent="0.25"/>
    <row r="1228" s="62" customFormat="1" hidden="1" x14ac:dyDescent="0.25"/>
    <row r="1229" s="62" customFormat="1" hidden="1" x14ac:dyDescent="0.25"/>
    <row r="1230" s="62" customFormat="1" hidden="1" x14ac:dyDescent="0.25"/>
    <row r="1231" s="62" customFormat="1" hidden="1" x14ac:dyDescent="0.25"/>
    <row r="1232" s="62" customFormat="1" hidden="1" x14ac:dyDescent="0.25"/>
    <row r="1233" s="62" customFormat="1" hidden="1" x14ac:dyDescent="0.25"/>
    <row r="1234" s="62" customFormat="1" hidden="1" x14ac:dyDescent="0.25"/>
    <row r="1235" s="62" customFormat="1" hidden="1" x14ac:dyDescent="0.25"/>
    <row r="1236" s="62" customFormat="1" hidden="1" x14ac:dyDescent="0.25"/>
    <row r="1237" s="62" customFormat="1" hidden="1" x14ac:dyDescent="0.25"/>
    <row r="1238" s="62" customFormat="1" hidden="1" x14ac:dyDescent="0.25"/>
    <row r="1239" s="62" customFormat="1" hidden="1" x14ac:dyDescent="0.25"/>
    <row r="1240" s="62" customFormat="1" hidden="1" x14ac:dyDescent="0.25"/>
    <row r="1241" s="62" customFormat="1" hidden="1" x14ac:dyDescent="0.25"/>
    <row r="1242" s="62" customFormat="1" hidden="1" x14ac:dyDescent="0.25"/>
    <row r="1243" s="62" customFormat="1" hidden="1" x14ac:dyDescent="0.25"/>
    <row r="1244" s="62" customFormat="1" hidden="1" x14ac:dyDescent="0.25"/>
    <row r="1245" s="62" customFormat="1" hidden="1" x14ac:dyDescent="0.25"/>
    <row r="1246" s="62" customFormat="1" hidden="1" x14ac:dyDescent="0.25"/>
    <row r="1247" s="62" customFormat="1" hidden="1" x14ac:dyDescent="0.25"/>
    <row r="1248" s="62" customFormat="1" hidden="1" x14ac:dyDescent="0.25"/>
    <row r="1249" s="62" customFormat="1" hidden="1" x14ac:dyDescent="0.25"/>
    <row r="1250" s="62" customFormat="1" hidden="1" x14ac:dyDescent="0.25"/>
    <row r="1251" s="62" customFormat="1" hidden="1" x14ac:dyDescent="0.25"/>
    <row r="1252" s="62" customFormat="1" hidden="1" x14ac:dyDescent="0.25"/>
    <row r="1253" s="62" customFormat="1" hidden="1" x14ac:dyDescent="0.25"/>
    <row r="1254" s="62" customFormat="1" hidden="1" x14ac:dyDescent="0.25"/>
    <row r="1255" s="62" customFormat="1" hidden="1" x14ac:dyDescent="0.25"/>
    <row r="1256" s="62" customFormat="1" hidden="1" x14ac:dyDescent="0.25"/>
    <row r="1257" s="62" customFormat="1" hidden="1" x14ac:dyDescent="0.25"/>
    <row r="1258" s="62" customFormat="1" hidden="1" x14ac:dyDescent="0.25"/>
    <row r="1259" s="62" customFormat="1" hidden="1" x14ac:dyDescent="0.25"/>
    <row r="1260" s="62" customFormat="1" hidden="1" x14ac:dyDescent="0.25"/>
    <row r="1261" s="62" customFormat="1" hidden="1" x14ac:dyDescent="0.25"/>
    <row r="1262" s="62" customFormat="1" hidden="1" x14ac:dyDescent="0.25"/>
    <row r="1263" s="62" customFormat="1" hidden="1" x14ac:dyDescent="0.25"/>
    <row r="1264" s="62" customFormat="1" hidden="1" x14ac:dyDescent="0.25"/>
    <row r="1265" s="62" customFormat="1" hidden="1" x14ac:dyDescent="0.25"/>
    <row r="1266" s="62" customFormat="1" hidden="1" x14ac:dyDescent="0.25"/>
    <row r="1267" s="62" customFormat="1" hidden="1" x14ac:dyDescent="0.25"/>
    <row r="1268" s="62" customFormat="1" hidden="1" x14ac:dyDescent="0.25"/>
    <row r="1269" s="62" customFormat="1" hidden="1" x14ac:dyDescent="0.25"/>
    <row r="1270" s="62" customFormat="1" hidden="1" x14ac:dyDescent="0.25"/>
    <row r="1271" s="62" customFormat="1" hidden="1" x14ac:dyDescent="0.25"/>
    <row r="1272" s="62" customFormat="1" hidden="1" x14ac:dyDescent="0.25"/>
    <row r="1273" s="62" customFormat="1" hidden="1" x14ac:dyDescent="0.25"/>
    <row r="1274" s="62" customFormat="1" hidden="1" x14ac:dyDescent="0.25"/>
    <row r="1275" s="62" customFormat="1" hidden="1" x14ac:dyDescent="0.25"/>
    <row r="1276" s="62" customFormat="1" hidden="1" x14ac:dyDescent="0.25"/>
    <row r="1277" s="62" customFormat="1" hidden="1" x14ac:dyDescent="0.25"/>
    <row r="1278" s="62" customFormat="1" hidden="1" x14ac:dyDescent="0.25"/>
    <row r="1279" s="62" customFormat="1" hidden="1" x14ac:dyDescent="0.25"/>
    <row r="1280" s="62" customFormat="1" hidden="1" x14ac:dyDescent="0.25"/>
    <row r="1281" s="62" customFormat="1" hidden="1" x14ac:dyDescent="0.25"/>
    <row r="1282" s="62" customFormat="1" hidden="1" x14ac:dyDescent="0.25"/>
    <row r="1283" s="62" customFormat="1" hidden="1" x14ac:dyDescent="0.25"/>
    <row r="1284" s="62" customFormat="1" hidden="1" x14ac:dyDescent="0.25"/>
    <row r="1285" s="62" customFormat="1" hidden="1" x14ac:dyDescent="0.25"/>
    <row r="1286" s="62" customFormat="1" hidden="1" x14ac:dyDescent="0.25"/>
    <row r="1287" s="62" customFormat="1" hidden="1" x14ac:dyDescent="0.25"/>
    <row r="1288" s="62" customFormat="1" hidden="1" x14ac:dyDescent="0.25"/>
    <row r="1289" s="62" customFormat="1" hidden="1" x14ac:dyDescent="0.25"/>
    <row r="1290" s="62" customFormat="1" hidden="1" x14ac:dyDescent="0.25"/>
    <row r="1291" s="62" customFormat="1" hidden="1" x14ac:dyDescent="0.25"/>
    <row r="1292" s="62" customFormat="1" hidden="1" x14ac:dyDescent="0.25"/>
    <row r="1293" s="62" customFormat="1" hidden="1" x14ac:dyDescent="0.25"/>
    <row r="1294" s="62" customFormat="1" hidden="1" x14ac:dyDescent="0.25"/>
    <row r="1295" s="62" customFormat="1" hidden="1" x14ac:dyDescent="0.25"/>
    <row r="1296" s="62" customFormat="1" hidden="1" x14ac:dyDescent="0.25"/>
    <row r="1297" s="62" customFormat="1" hidden="1" x14ac:dyDescent="0.25"/>
    <row r="1298" s="62" customFormat="1" hidden="1" x14ac:dyDescent="0.25"/>
    <row r="1299" s="62" customFormat="1" hidden="1" x14ac:dyDescent="0.25"/>
    <row r="1300" s="62" customFormat="1" hidden="1" x14ac:dyDescent="0.25"/>
    <row r="1301" s="62" customFormat="1" hidden="1" x14ac:dyDescent="0.25"/>
    <row r="1302" s="62" customFormat="1" hidden="1" x14ac:dyDescent="0.25"/>
    <row r="1303" s="62" customFormat="1" hidden="1" x14ac:dyDescent="0.25"/>
    <row r="1304" s="62" customFormat="1" hidden="1" x14ac:dyDescent="0.25"/>
    <row r="1305" s="62" customFormat="1" hidden="1" x14ac:dyDescent="0.25"/>
    <row r="1306" s="62" customFormat="1" hidden="1" x14ac:dyDescent="0.25"/>
    <row r="1307" s="62" customFormat="1" hidden="1" x14ac:dyDescent="0.25"/>
    <row r="1308" s="62" customFormat="1" hidden="1" x14ac:dyDescent="0.25"/>
    <row r="1309" s="62" customFormat="1" hidden="1" x14ac:dyDescent="0.25"/>
    <row r="1310" s="62" customFormat="1" hidden="1" x14ac:dyDescent="0.25"/>
    <row r="1311" s="62" customFormat="1" hidden="1" x14ac:dyDescent="0.25"/>
    <row r="1312" s="62" customFormat="1" hidden="1" x14ac:dyDescent="0.25"/>
    <row r="1313" s="62" customFormat="1" hidden="1" x14ac:dyDescent="0.25"/>
    <row r="1314" s="62" customFormat="1" hidden="1" x14ac:dyDescent="0.25"/>
    <row r="1315" s="62" customFormat="1" hidden="1" x14ac:dyDescent="0.25"/>
    <row r="1316" s="62" customFormat="1" hidden="1" x14ac:dyDescent="0.25"/>
    <row r="1317" s="62" customFormat="1" hidden="1" x14ac:dyDescent="0.25"/>
    <row r="1318" s="62" customFormat="1" hidden="1" x14ac:dyDescent="0.25"/>
    <row r="1319" s="62" customFormat="1" hidden="1" x14ac:dyDescent="0.25"/>
    <row r="1320" s="62" customFormat="1" hidden="1" x14ac:dyDescent="0.25"/>
    <row r="1321" s="62" customFormat="1" hidden="1" x14ac:dyDescent="0.25"/>
    <row r="1322" s="62" customFormat="1" hidden="1" x14ac:dyDescent="0.25"/>
    <row r="1323" s="62" customFormat="1" hidden="1" x14ac:dyDescent="0.25"/>
    <row r="1324" s="62" customFormat="1" hidden="1" x14ac:dyDescent="0.25"/>
    <row r="1325" s="62" customFormat="1" hidden="1" x14ac:dyDescent="0.25"/>
    <row r="1326" s="62" customFormat="1" hidden="1" x14ac:dyDescent="0.25"/>
    <row r="1327" s="62" customFormat="1" hidden="1" x14ac:dyDescent="0.25"/>
    <row r="1328" s="62" customFormat="1" hidden="1" x14ac:dyDescent="0.25"/>
    <row r="1329" s="62" customFormat="1" hidden="1" x14ac:dyDescent="0.25"/>
    <row r="1330" s="62" customFormat="1" hidden="1" x14ac:dyDescent="0.25"/>
    <row r="1331" s="62" customFormat="1" hidden="1" x14ac:dyDescent="0.25"/>
    <row r="1332" s="62" customFormat="1" hidden="1" x14ac:dyDescent="0.25"/>
    <row r="1333" s="62" customFormat="1" hidden="1" x14ac:dyDescent="0.25"/>
    <row r="1334" s="62" customFormat="1" hidden="1" x14ac:dyDescent="0.25"/>
    <row r="1335" s="62" customFormat="1" hidden="1" x14ac:dyDescent="0.25"/>
    <row r="1336" s="62" customFormat="1" hidden="1" x14ac:dyDescent="0.25"/>
    <row r="1337" s="62" customFormat="1" hidden="1" x14ac:dyDescent="0.25"/>
    <row r="1338" s="62" customFormat="1" hidden="1" x14ac:dyDescent="0.25"/>
    <row r="1339" s="62" customFormat="1" hidden="1" x14ac:dyDescent="0.25"/>
    <row r="1340" s="62" customFormat="1" hidden="1" x14ac:dyDescent="0.25"/>
    <row r="1341" s="62" customFormat="1" hidden="1" x14ac:dyDescent="0.25"/>
    <row r="1342" s="62" customFormat="1" hidden="1" x14ac:dyDescent="0.25"/>
    <row r="1343" s="62" customFormat="1" hidden="1" x14ac:dyDescent="0.25"/>
    <row r="1344" s="62" customFormat="1" hidden="1" x14ac:dyDescent="0.25"/>
    <row r="1345" s="62" customFormat="1" hidden="1" x14ac:dyDescent="0.25"/>
    <row r="1346" s="62" customFormat="1" hidden="1" x14ac:dyDescent="0.25"/>
    <row r="1347" s="62" customFormat="1" hidden="1" x14ac:dyDescent="0.25"/>
    <row r="1348" s="62" customFormat="1" hidden="1" x14ac:dyDescent="0.25"/>
    <row r="1349" s="62" customFormat="1" hidden="1" x14ac:dyDescent="0.25"/>
    <row r="1350" s="62" customFormat="1" hidden="1" x14ac:dyDescent="0.25"/>
    <row r="1351" s="62" customFormat="1" hidden="1" x14ac:dyDescent="0.25"/>
    <row r="1352" s="62" customFormat="1" hidden="1" x14ac:dyDescent="0.25"/>
    <row r="1353" s="62" customFormat="1" hidden="1" x14ac:dyDescent="0.25"/>
    <row r="1354" s="62" customFormat="1" hidden="1" x14ac:dyDescent="0.25"/>
    <row r="1355" s="62" customFormat="1" hidden="1" x14ac:dyDescent="0.25"/>
    <row r="1356" s="62" customFormat="1" hidden="1" x14ac:dyDescent="0.25"/>
    <row r="1357" s="62" customFormat="1" hidden="1" x14ac:dyDescent="0.25"/>
    <row r="1358" s="62" customFormat="1" hidden="1" x14ac:dyDescent="0.25"/>
    <row r="1359" s="62" customFormat="1" hidden="1" x14ac:dyDescent="0.25"/>
    <row r="1360" s="62" customFormat="1" hidden="1" x14ac:dyDescent="0.25"/>
    <row r="1361" s="62" customFormat="1" hidden="1" x14ac:dyDescent="0.25"/>
    <row r="1362" s="62" customFormat="1" hidden="1" x14ac:dyDescent="0.25"/>
    <row r="1363" s="62" customFormat="1" hidden="1" x14ac:dyDescent="0.25"/>
    <row r="1364" s="62" customFormat="1" hidden="1" x14ac:dyDescent="0.25"/>
    <row r="1365" s="62" customFormat="1" hidden="1" x14ac:dyDescent="0.25"/>
    <row r="1366" s="62" customFormat="1" hidden="1" x14ac:dyDescent="0.25"/>
    <row r="1367" s="62" customFormat="1" hidden="1" x14ac:dyDescent="0.25"/>
    <row r="1368" s="62" customFormat="1" hidden="1" x14ac:dyDescent="0.25"/>
    <row r="1369" s="62" customFormat="1" hidden="1" x14ac:dyDescent="0.25"/>
    <row r="1370" s="62" customFormat="1" hidden="1" x14ac:dyDescent="0.25"/>
    <row r="1371" s="62" customFormat="1" hidden="1" x14ac:dyDescent="0.25"/>
    <row r="1372" s="62" customFormat="1" hidden="1" x14ac:dyDescent="0.25"/>
    <row r="1373" s="62" customFormat="1" hidden="1" x14ac:dyDescent="0.25"/>
    <row r="1374" s="62" customFormat="1" hidden="1" x14ac:dyDescent="0.25"/>
    <row r="1375" s="62" customFormat="1" hidden="1" x14ac:dyDescent="0.25"/>
    <row r="1376" s="62" customFormat="1" hidden="1" x14ac:dyDescent="0.25"/>
    <row r="1377" s="62" customFormat="1" hidden="1" x14ac:dyDescent="0.25"/>
    <row r="1378" s="62" customFormat="1" hidden="1" x14ac:dyDescent="0.25"/>
    <row r="1379" s="62" customFormat="1" hidden="1" x14ac:dyDescent="0.25"/>
    <row r="1380" s="62" customFormat="1" hidden="1" x14ac:dyDescent="0.25"/>
    <row r="1381" s="62" customFormat="1" hidden="1" x14ac:dyDescent="0.25"/>
    <row r="1382" s="62" customFormat="1" hidden="1" x14ac:dyDescent="0.25"/>
    <row r="1383" s="62" customFormat="1" hidden="1" x14ac:dyDescent="0.25"/>
    <row r="1384" s="62" customFormat="1" hidden="1" x14ac:dyDescent="0.25"/>
    <row r="1385" s="62" customFormat="1" hidden="1" x14ac:dyDescent="0.25"/>
    <row r="1386" s="62" customFormat="1" hidden="1" x14ac:dyDescent="0.25"/>
    <row r="1387" s="62" customFormat="1" hidden="1" x14ac:dyDescent="0.25"/>
    <row r="1388" s="62" customFormat="1" hidden="1" x14ac:dyDescent="0.25"/>
    <row r="1389" s="62" customFormat="1" hidden="1" x14ac:dyDescent="0.25"/>
    <row r="1390" s="62" customFormat="1" hidden="1" x14ac:dyDescent="0.25"/>
    <row r="1391" s="62" customFormat="1" hidden="1" x14ac:dyDescent="0.25"/>
    <row r="1392" s="62" customFormat="1" hidden="1" x14ac:dyDescent="0.25"/>
    <row r="1393" s="62" customFormat="1" hidden="1" x14ac:dyDescent="0.25"/>
    <row r="1394" s="62" customFormat="1" hidden="1" x14ac:dyDescent="0.25"/>
    <row r="1395" s="62" customFormat="1" hidden="1" x14ac:dyDescent="0.25"/>
    <row r="1396" s="62" customFormat="1" hidden="1" x14ac:dyDescent="0.25"/>
    <row r="1397" s="62" customFormat="1" hidden="1" x14ac:dyDescent="0.25"/>
    <row r="1398" s="62" customFormat="1" hidden="1" x14ac:dyDescent="0.25"/>
    <row r="1399" s="62" customFormat="1" hidden="1" x14ac:dyDescent="0.25"/>
    <row r="1400" s="62" customFormat="1" hidden="1" x14ac:dyDescent="0.25"/>
    <row r="1401" s="62" customFormat="1" hidden="1" x14ac:dyDescent="0.25"/>
    <row r="1402" s="62" customFormat="1" hidden="1" x14ac:dyDescent="0.25"/>
    <row r="1403" s="62" customFormat="1" hidden="1" x14ac:dyDescent="0.25"/>
    <row r="1404" s="62" customFormat="1" hidden="1" x14ac:dyDescent="0.25"/>
    <row r="1405" s="62" customFormat="1" hidden="1" x14ac:dyDescent="0.25"/>
    <row r="1406" s="62" customFormat="1" hidden="1" x14ac:dyDescent="0.25"/>
    <row r="1407" s="62" customFormat="1" hidden="1" x14ac:dyDescent="0.25"/>
    <row r="1408" s="62" customFormat="1" hidden="1" x14ac:dyDescent="0.25"/>
    <row r="1409" s="62" customFormat="1" hidden="1" x14ac:dyDescent="0.25"/>
    <row r="1410" s="62" customFormat="1" hidden="1" x14ac:dyDescent="0.25"/>
    <row r="1411" s="62" customFormat="1" hidden="1" x14ac:dyDescent="0.25"/>
    <row r="1412" s="62" customFormat="1" hidden="1" x14ac:dyDescent="0.25"/>
    <row r="1413" s="62" customFormat="1" hidden="1" x14ac:dyDescent="0.25"/>
    <row r="1414" s="62" customFormat="1" hidden="1" x14ac:dyDescent="0.25"/>
    <row r="1415" s="62" customFormat="1" hidden="1" x14ac:dyDescent="0.25"/>
    <row r="1416" s="62" customFormat="1" hidden="1" x14ac:dyDescent="0.25"/>
    <row r="1417" s="62" customFormat="1" hidden="1" x14ac:dyDescent="0.25"/>
    <row r="1418" s="62" customFormat="1" hidden="1" x14ac:dyDescent="0.25"/>
    <row r="1419" s="62" customFormat="1" hidden="1" x14ac:dyDescent="0.25"/>
    <row r="1420" s="62" customFormat="1" hidden="1" x14ac:dyDescent="0.25"/>
    <row r="1421" s="62" customFormat="1" hidden="1" x14ac:dyDescent="0.25"/>
    <row r="1422" s="62" customFormat="1" hidden="1" x14ac:dyDescent="0.25"/>
    <row r="1423" s="62" customFormat="1" hidden="1" x14ac:dyDescent="0.25"/>
    <row r="1424" s="62" customFormat="1" hidden="1" x14ac:dyDescent="0.25"/>
    <row r="1425" s="62" customFormat="1" hidden="1" x14ac:dyDescent="0.25"/>
    <row r="1426" s="62" customFormat="1" hidden="1" x14ac:dyDescent="0.25"/>
    <row r="1427" s="62" customFormat="1" hidden="1" x14ac:dyDescent="0.25"/>
    <row r="1428" s="62" customFormat="1" hidden="1" x14ac:dyDescent="0.25"/>
    <row r="1429" s="62" customFormat="1" hidden="1" x14ac:dyDescent="0.25"/>
    <row r="1430" s="62" customFormat="1" hidden="1" x14ac:dyDescent="0.25"/>
    <row r="1431" s="62" customFormat="1" hidden="1" x14ac:dyDescent="0.25"/>
    <row r="1432" s="62" customFormat="1" hidden="1" x14ac:dyDescent="0.25"/>
    <row r="1433" s="62" customFormat="1" hidden="1" x14ac:dyDescent="0.25"/>
    <row r="1434" s="62" customFormat="1" hidden="1" x14ac:dyDescent="0.25"/>
    <row r="1435" s="62" customFormat="1" hidden="1" x14ac:dyDescent="0.25"/>
    <row r="1436" s="62" customFormat="1" hidden="1" x14ac:dyDescent="0.25"/>
    <row r="1437" s="62" customFormat="1" hidden="1" x14ac:dyDescent="0.25"/>
    <row r="1438" s="62" customFormat="1" hidden="1" x14ac:dyDescent="0.25"/>
    <row r="1439" s="62" customFormat="1" hidden="1" x14ac:dyDescent="0.25"/>
    <row r="1440" s="62" customFormat="1" hidden="1" x14ac:dyDescent="0.25"/>
    <row r="1441" s="62" customFormat="1" hidden="1" x14ac:dyDescent="0.25"/>
    <row r="1442" s="62" customFormat="1" hidden="1" x14ac:dyDescent="0.25"/>
    <row r="1443" s="62" customFormat="1" hidden="1" x14ac:dyDescent="0.25"/>
    <row r="1444" s="62" customFormat="1" hidden="1" x14ac:dyDescent="0.25"/>
    <row r="1445" s="62" customFormat="1" hidden="1" x14ac:dyDescent="0.25"/>
    <row r="1446" s="62" customFormat="1" hidden="1" x14ac:dyDescent="0.25"/>
    <row r="1447" s="62" customFormat="1" hidden="1" x14ac:dyDescent="0.25"/>
    <row r="1448" s="62" customFormat="1" hidden="1" x14ac:dyDescent="0.25"/>
    <row r="1449" s="62" customFormat="1" hidden="1" x14ac:dyDescent="0.25"/>
    <row r="1450" s="62" customFormat="1" hidden="1" x14ac:dyDescent="0.25"/>
    <row r="1451" s="62" customFormat="1" hidden="1" x14ac:dyDescent="0.25"/>
    <row r="1452" s="62" customFormat="1" hidden="1" x14ac:dyDescent="0.25"/>
    <row r="1453" s="62" customFormat="1" hidden="1" x14ac:dyDescent="0.25"/>
    <row r="1454" s="62" customFormat="1" hidden="1" x14ac:dyDescent="0.25"/>
    <row r="1455" s="62" customFormat="1" hidden="1" x14ac:dyDescent="0.25"/>
    <row r="1456" s="62" customFormat="1" hidden="1" x14ac:dyDescent="0.25"/>
    <row r="1457" s="62" customFormat="1" hidden="1" x14ac:dyDescent="0.25"/>
    <row r="1458" s="62" customFormat="1" hidden="1" x14ac:dyDescent="0.25"/>
    <row r="1459" s="62" customFormat="1" hidden="1" x14ac:dyDescent="0.25"/>
    <row r="1460" s="62" customFormat="1" hidden="1" x14ac:dyDescent="0.25"/>
    <row r="1461" s="62" customFormat="1" hidden="1" x14ac:dyDescent="0.25"/>
    <row r="1462" s="62" customFormat="1" hidden="1" x14ac:dyDescent="0.25"/>
    <row r="1463" s="62" customFormat="1" hidden="1" x14ac:dyDescent="0.25"/>
    <row r="1464" s="62" customFormat="1" hidden="1" x14ac:dyDescent="0.25"/>
    <row r="1465" s="62" customFormat="1" hidden="1" x14ac:dyDescent="0.25"/>
    <row r="1466" s="62" customFormat="1" hidden="1" x14ac:dyDescent="0.25"/>
    <row r="1467" s="62" customFormat="1" hidden="1" x14ac:dyDescent="0.25"/>
    <row r="1468" s="62" customFormat="1" hidden="1" x14ac:dyDescent="0.25"/>
    <row r="1469" s="62" customFormat="1" hidden="1" x14ac:dyDescent="0.25"/>
    <row r="1470" s="62" customFormat="1" hidden="1" x14ac:dyDescent="0.25"/>
    <row r="1471" s="62" customFormat="1" hidden="1" x14ac:dyDescent="0.25"/>
    <row r="1472" s="62" customFormat="1" hidden="1" x14ac:dyDescent="0.25"/>
    <row r="1473" s="62" customFormat="1" hidden="1" x14ac:dyDescent="0.25"/>
    <row r="1474" s="62" customFormat="1" hidden="1" x14ac:dyDescent="0.25"/>
    <row r="1475" s="62" customFormat="1" hidden="1" x14ac:dyDescent="0.25"/>
    <row r="1476" s="62" customFormat="1" hidden="1" x14ac:dyDescent="0.25"/>
    <row r="1477" s="62" customFormat="1" hidden="1" x14ac:dyDescent="0.25"/>
    <row r="1478" s="62" customFormat="1" hidden="1" x14ac:dyDescent="0.25"/>
    <row r="1479" s="62" customFormat="1" hidden="1" x14ac:dyDescent="0.25"/>
    <row r="1480" s="62" customFormat="1" hidden="1" x14ac:dyDescent="0.25"/>
    <row r="1481" s="62" customFormat="1" hidden="1" x14ac:dyDescent="0.25"/>
    <row r="1482" s="62" customFormat="1" hidden="1" x14ac:dyDescent="0.25"/>
    <row r="1483" s="62" customFormat="1" hidden="1" x14ac:dyDescent="0.25"/>
    <row r="1484" s="62" customFormat="1" hidden="1" x14ac:dyDescent="0.25"/>
    <row r="1485" s="62" customFormat="1" hidden="1" x14ac:dyDescent="0.25"/>
    <row r="1486" s="62" customFormat="1" hidden="1" x14ac:dyDescent="0.25"/>
    <row r="1487" s="62" customFormat="1" hidden="1" x14ac:dyDescent="0.25"/>
    <row r="1488" s="62" customFormat="1" hidden="1" x14ac:dyDescent="0.25"/>
    <row r="1489" s="62" customFormat="1" hidden="1" x14ac:dyDescent="0.25"/>
    <row r="1490" s="62" customFormat="1" hidden="1" x14ac:dyDescent="0.25"/>
    <row r="1491" s="62" customFormat="1" hidden="1" x14ac:dyDescent="0.25"/>
    <row r="1492" s="62" customFormat="1" hidden="1" x14ac:dyDescent="0.25"/>
    <row r="1493" s="62" customFormat="1" hidden="1" x14ac:dyDescent="0.25"/>
    <row r="1494" s="62" customFormat="1" hidden="1" x14ac:dyDescent="0.25"/>
    <row r="1495" s="62" customFormat="1" hidden="1" x14ac:dyDescent="0.25"/>
    <row r="1496" s="62" customFormat="1" hidden="1" x14ac:dyDescent="0.25"/>
    <row r="1497" s="62" customFormat="1" hidden="1" x14ac:dyDescent="0.25"/>
    <row r="1498" s="62" customFormat="1" hidden="1" x14ac:dyDescent="0.25"/>
    <row r="1499" s="62" customFormat="1" hidden="1" x14ac:dyDescent="0.25"/>
    <row r="1500" s="62" customFormat="1" hidden="1" x14ac:dyDescent="0.25"/>
    <row r="1501" s="62" customFormat="1" hidden="1" x14ac:dyDescent="0.25"/>
    <row r="1502" s="62" customFormat="1" hidden="1" x14ac:dyDescent="0.25"/>
    <row r="1503" s="62" customFormat="1" hidden="1" x14ac:dyDescent="0.25"/>
    <row r="1504" s="62" customFormat="1" hidden="1" x14ac:dyDescent="0.25"/>
    <row r="1505" s="62" customFormat="1" hidden="1" x14ac:dyDescent="0.25"/>
    <row r="1506" s="62" customFormat="1" hidden="1" x14ac:dyDescent="0.25"/>
    <row r="1507" s="62" customFormat="1" hidden="1" x14ac:dyDescent="0.25"/>
    <row r="1508" s="62" customFormat="1" hidden="1" x14ac:dyDescent="0.25"/>
    <row r="1509" s="62" customFormat="1" hidden="1" x14ac:dyDescent="0.25"/>
    <row r="1510" s="62" customFormat="1" hidden="1" x14ac:dyDescent="0.25"/>
    <row r="1511" s="62" customFormat="1" hidden="1" x14ac:dyDescent="0.25"/>
    <row r="1512" s="62" customFormat="1" hidden="1" x14ac:dyDescent="0.25"/>
    <row r="1513" s="62" customFormat="1" hidden="1" x14ac:dyDescent="0.25"/>
    <row r="1514" s="62" customFormat="1" hidden="1" x14ac:dyDescent="0.25"/>
    <row r="1515" s="62" customFormat="1" hidden="1" x14ac:dyDescent="0.25"/>
    <row r="1516" s="62" customFormat="1" hidden="1" x14ac:dyDescent="0.25"/>
    <row r="1517" s="62" customFormat="1" hidden="1" x14ac:dyDescent="0.25"/>
    <row r="1518" s="62" customFormat="1" hidden="1" x14ac:dyDescent="0.25"/>
    <row r="1519" s="62" customFormat="1" hidden="1" x14ac:dyDescent="0.25"/>
    <row r="1520" s="62" customFormat="1" hidden="1" x14ac:dyDescent="0.25"/>
    <row r="1521" s="62" customFormat="1" hidden="1" x14ac:dyDescent="0.25"/>
    <row r="1522" s="62" customFormat="1" hidden="1" x14ac:dyDescent="0.25"/>
    <row r="1523" s="62" customFormat="1" hidden="1" x14ac:dyDescent="0.25"/>
    <row r="1524" s="62" customFormat="1" hidden="1" x14ac:dyDescent="0.25"/>
    <row r="1525" s="62" customFormat="1" hidden="1" x14ac:dyDescent="0.25"/>
    <row r="1526" s="62" customFormat="1" hidden="1" x14ac:dyDescent="0.25"/>
    <row r="1527" s="62" customFormat="1" hidden="1" x14ac:dyDescent="0.25"/>
    <row r="1528" s="62" customFormat="1" hidden="1" x14ac:dyDescent="0.25"/>
    <row r="1529" s="62" customFormat="1" hidden="1" x14ac:dyDescent="0.25"/>
    <row r="1530" s="62" customFormat="1" hidden="1" x14ac:dyDescent="0.25"/>
    <row r="1531" s="62" customFormat="1" hidden="1" x14ac:dyDescent="0.25"/>
    <row r="1532" s="62" customFormat="1" hidden="1" x14ac:dyDescent="0.25"/>
    <row r="1533" s="62" customFormat="1" hidden="1" x14ac:dyDescent="0.25"/>
    <row r="1534" s="62" customFormat="1" hidden="1" x14ac:dyDescent="0.25"/>
    <row r="1535" s="62" customFormat="1" hidden="1" x14ac:dyDescent="0.25"/>
    <row r="1536" s="62" customFormat="1" hidden="1" x14ac:dyDescent="0.25"/>
    <row r="1537" s="62" customFormat="1" hidden="1" x14ac:dyDescent="0.25"/>
    <row r="1538" s="62" customFormat="1" hidden="1" x14ac:dyDescent="0.25"/>
    <row r="1539" s="62" customFormat="1" hidden="1" x14ac:dyDescent="0.25"/>
    <row r="1540" s="62" customFormat="1" hidden="1" x14ac:dyDescent="0.25"/>
    <row r="1541" s="62" customFormat="1" hidden="1" x14ac:dyDescent="0.25"/>
    <row r="1542" s="62" customFormat="1" hidden="1" x14ac:dyDescent="0.25"/>
    <row r="1543" s="62" customFormat="1" hidden="1" x14ac:dyDescent="0.25"/>
    <row r="1544" s="62" customFormat="1" hidden="1" x14ac:dyDescent="0.25"/>
    <row r="1545" s="62" customFormat="1" hidden="1" x14ac:dyDescent="0.25"/>
    <row r="1546" s="62" customFormat="1" hidden="1" x14ac:dyDescent="0.25"/>
    <row r="1547" s="62" customFormat="1" hidden="1" x14ac:dyDescent="0.25"/>
    <row r="1548" s="62" customFormat="1" hidden="1" x14ac:dyDescent="0.25"/>
    <row r="1549" s="62" customFormat="1" hidden="1" x14ac:dyDescent="0.25"/>
    <row r="1550" s="62" customFormat="1" hidden="1" x14ac:dyDescent="0.25"/>
    <row r="1551" s="62" customFormat="1" hidden="1" x14ac:dyDescent="0.25"/>
    <row r="1552" s="62" customFormat="1" hidden="1" x14ac:dyDescent="0.25"/>
    <row r="1553" s="62" customFormat="1" hidden="1" x14ac:dyDescent="0.25"/>
    <row r="1554" s="62" customFormat="1" hidden="1" x14ac:dyDescent="0.25"/>
    <row r="1555" s="62" customFormat="1" hidden="1" x14ac:dyDescent="0.25"/>
    <row r="1556" s="62" customFormat="1" hidden="1" x14ac:dyDescent="0.25"/>
    <row r="1557" s="62" customFormat="1" hidden="1" x14ac:dyDescent="0.25"/>
    <row r="1558" s="62" customFormat="1" hidden="1" x14ac:dyDescent="0.25"/>
    <row r="1559" s="62" customFormat="1" hidden="1" x14ac:dyDescent="0.25"/>
    <row r="1560" s="62" customFormat="1" hidden="1" x14ac:dyDescent="0.25"/>
    <row r="1561" s="62" customFormat="1" hidden="1" x14ac:dyDescent="0.25"/>
    <row r="1562" s="62" customFormat="1" hidden="1" x14ac:dyDescent="0.25"/>
    <row r="1563" s="62" customFormat="1" hidden="1" x14ac:dyDescent="0.25"/>
    <row r="1564" s="62" customFormat="1" hidden="1" x14ac:dyDescent="0.25"/>
    <row r="1565" s="62" customFormat="1" hidden="1" x14ac:dyDescent="0.25"/>
    <row r="1566" s="62" customFormat="1" hidden="1" x14ac:dyDescent="0.25"/>
    <row r="1567" s="62" customFormat="1" hidden="1" x14ac:dyDescent="0.25"/>
    <row r="1568" s="62" customFormat="1" hidden="1" x14ac:dyDescent="0.25"/>
    <row r="1569" s="62" customFormat="1" hidden="1" x14ac:dyDescent="0.25"/>
    <row r="1570" s="62" customFormat="1" hidden="1" x14ac:dyDescent="0.25"/>
    <row r="1571" s="62" customFormat="1" hidden="1" x14ac:dyDescent="0.25"/>
    <row r="1572" s="62" customFormat="1" hidden="1" x14ac:dyDescent="0.25"/>
    <row r="1573" s="62" customFormat="1" hidden="1" x14ac:dyDescent="0.25"/>
    <row r="1574" s="62" customFormat="1" hidden="1" x14ac:dyDescent="0.25"/>
    <row r="1575" s="62" customFormat="1" hidden="1" x14ac:dyDescent="0.25"/>
    <row r="1576" s="62" customFormat="1" hidden="1" x14ac:dyDescent="0.25"/>
    <row r="1577" s="62" customFormat="1" hidden="1" x14ac:dyDescent="0.25"/>
    <row r="1578" s="62" customFormat="1" hidden="1" x14ac:dyDescent="0.25"/>
    <row r="1579" s="62" customFormat="1" hidden="1" x14ac:dyDescent="0.25"/>
    <row r="1580" s="62" customFormat="1" hidden="1" x14ac:dyDescent="0.25"/>
    <row r="1581" s="62" customFormat="1" hidden="1" x14ac:dyDescent="0.25"/>
    <row r="1582" s="62" customFormat="1" hidden="1" x14ac:dyDescent="0.25"/>
    <row r="1583" s="62" customFormat="1" hidden="1" x14ac:dyDescent="0.25"/>
    <row r="1584" s="62" customFormat="1" hidden="1" x14ac:dyDescent="0.25"/>
    <row r="1585" s="62" customFormat="1" hidden="1" x14ac:dyDescent="0.25"/>
    <row r="1586" s="62" customFormat="1" hidden="1" x14ac:dyDescent="0.25"/>
    <row r="1587" s="62" customFormat="1" hidden="1" x14ac:dyDescent="0.25"/>
    <row r="1588" s="62" customFormat="1" hidden="1" x14ac:dyDescent="0.25"/>
    <row r="1589" s="62" customFormat="1" hidden="1" x14ac:dyDescent="0.25"/>
    <row r="1590" s="62" customFormat="1" hidden="1" x14ac:dyDescent="0.25"/>
    <row r="1591" s="62" customFormat="1" hidden="1" x14ac:dyDescent="0.25"/>
    <row r="1592" s="62" customFormat="1" hidden="1" x14ac:dyDescent="0.25"/>
    <row r="1593" s="62" customFormat="1" hidden="1" x14ac:dyDescent="0.25"/>
    <row r="1594" s="62" customFormat="1" hidden="1" x14ac:dyDescent="0.25"/>
    <row r="1595" s="62" customFormat="1" hidden="1" x14ac:dyDescent="0.25"/>
    <row r="1596" s="62" customFormat="1" hidden="1" x14ac:dyDescent="0.25"/>
    <row r="1597" s="62" customFormat="1" hidden="1" x14ac:dyDescent="0.25"/>
    <row r="1598" s="62" customFormat="1" hidden="1" x14ac:dyDescent="0.25"/>
    <row r="1599" s="62" customFormat="1" hidden="1" x14ac:dyDescent="0.25"/>
    <row r="1600" s="62" customFormat="1" hidden="1" x14ac:dyDescent="0.25"/>
    <row r="1601" s="62" customFormat="1" hidden="1" x14ac:dyDescent="0.25"/>
    <row r="1602" s="62" customFormat="1" hidden="1" x14ac:dyDescent="0.25"/>
    <row r="1603" s="62" customFormat="1" hidden="1" x14ac:dyDescent="0.25"/>
    <row r="1604" s="62" customFormat="1" hidden="1" x14ac:dyDescent="0.25"/>
    <row r="1605" s="62" customFormat="1" hidden="1" x14ac:dyDescent="0.25"/>
    <row r="1606" s="62" customFormat="1" hidden="1" x14ac:dyDescent="0.25"/>
    <row r="1607" s="62" customFormat="1" hidden="1" x14ac:dyDescent="0.25"/>
    <row r="1608" s="62" customFormat="1" hidden="1" x14ac:dyDescent="0.25"/>
    <row r="1609" s="62" customFormat="1" hidden="1" x14ac:dyDescent="0.25"/>
    <row r="1610" s="62" customFormat="1" hidden="1" x14ac:dyDescent="0.25"/>
    <row r="1611" s="62" customFormat="1" hidden="1" x14ac:dyDescent="0.25"/>
    <row r="1612" s="62" customFormat="1" hidden="1" x14ac:dyDescent="0.25"/>
    <row r="1613" s="62" customFormat="1" hidden="1" x14ac:dyDescent="0.25"/>
    <row r="1614" s="62" customFormat="1" hidden="1" x14ac:dyDescent="0.25"/>
    <row r="1615" s="62" customFormat="1" hidden="1" x14ac:dyDescent="0.25"/>
    <row r="1616" s="62" customFormat="1" hidden="1" x14ac:dyDescent="0.25"/>
    <row r="1617" s="62" customFormat="1" hidden="1" x14ac:dyDescent="0.25"/>
    <row r="1618" s="62" customFormat="1" hidden="1" x14ac:dyDescent="0.25"/>
    <row r="1619" s="62" customFormat="1" hidden="1" x14ac:dyDescent="0.25"/>
    <row r="1620" s="62" customFormat="1" hidden="1" x14ac:dyDescent="0.25"/>
    <row r="1621" s="62" customFormat="1" hidden="1" x14ac:dyDescent="0.25"/>
    <row r="1622" s="62" customFormat="1" hidden="1" x14ac:dyDescent="0.25"/>
    <row r="1623" s="62" customFormat="1" hidden="1" x14ac:dyDescent="0.25"/>
    <row r="1624" s="62" customFormat="1" hidden="1" x14ac:dyDescent="0.25"/>
    <row r="1625" s="62" customFormat="1" hidden="1" x14ac:dyDescent="0.25"/>
    <row r="1626" s="62" customFormat="1" hidden="1" x14ac:dyDescent="0.25"/>
    <row r="1627" s="62" customFormat="1" hidden="1" x14ac:dyDescent="0.25"/>
    <row r="1628" s="62" customFormat="1" hidden="1" x14ac:dyDescent="0.25"/>
    <row r="1629" s="62" customFormat="1" hidden="1" x14ac:dyDescent="0.25"/>
    <row r="1630" s="62" customFormat="1" hidden="1" x14ac:dyDescent="0.25"/>
    <row r="1631" s="62" customFormat="1" hidden="1" x14ac:dyDescent="0.25"/>
    <row r="1632" s="62" customFormat="1" hidden="1" x14ac:dyDescent="0.25"/>
    <row r="1633" s="62" customFormat="1" hidden="1" x14ac:dyDescent="0.25"/>
    <row r="1634" s="62" customFormat="1" hidden="1" x14ac:dyDescent="0.25"/>
    <row r="1635" s="62" customFormat="1" hidden="1" x14ac:dyDescent="0.25"/>
    <row r="1636" s="62" customFormat="1" hidden="1" x14ac:dyDescent="0.25"/>
    <row r="1637" s="62" customFormat="1" hidden="1" x14ac:dyDescent="0.25"/>
    <row r="1638" s="62" customFormat="1" hidden="1" x14ac:dyDescent="0.25"/>
    <row r="1639" s="62" customFormat="1" hidden="1" x14ac:dyDescent="0.25"/>
    <row r="1640" s="62" customFormat="1" hidden="1" x14ac:dyDescent="0.25"/>
    <row r="1641" s="62" customFormat="1" hidden="1" x14ac:dyDescent="0.25"/>
    <row r="1642" s="62" customFormat="1" hidden="1" x14ac:dyDescent="0.25"/>
    <row r="1643" s="62" customFormat="1" hidden="1" x14ac:dyDescent="0.25"/>
    <row r="1644" s="62" customFormat="1" hidden="1" x14ac:dyDescent="0.25"/>
    <row r="1645" s="62" customFormat="1" hidden="1" x14ac:dyDescent="0.25"/>
    <row r="1646" s="62" customFormat="1" hidden="1" x14ac:dyDescent="0.25"/>
    <row r="1647" s="62" customFormat="1" hidden="1" x14ac:dyDescent="0.25"/>
    <row r="1648" s="62" customFormat="1" hidden="1" x14ac:dyDescent="0.25"/>
    <row r="1649" s="62" customFormat="1" hidden="1" x14ac:dyDescent="0.25"/>
    <row r="1650" s="62" customFormat="1" hidden="1" x14ac:dyDescent="0.25"/>
    <row r="1651" s="62" customFormat="1" hidden="1" x14ac:dyDescent="0.25"/>
    <row r="1652" s="62" customFormat="1" hidden="1" x14ac:dyDescent="0.25"/>
    <row r="1653" s="62" customFormat="1" hidden="1" x14ac:dyDescent="0.25"/>
    <row r="1654" s="62" customFormat="1" hidden="1" x14ac:dyDescent="0.25"/>
    <row r="1655" s="62" customFormat="1" hidden="1" x14ac:dyDescent="0.25"/>
    <row r="1656" s="62" customFormat="1" hidden="1" x14ac:dyDescent="0.25"/>
    <row r="1657" s="62" customFormat="1" hidden="1" x14ac:dyDescent="0.25"/>
    <row r="1658" s="62" customFormat="1" hidden="1" x14ac:dyDescent="0.25"/>
    <row r="1659" s="62" customFormat="1" hidden="1" x14ac:dyDescent="0.25"/>
    <row r="1660" s="62" customFormat="1" hidden="1" x14ac:dyDescent="0.25"/>
    <row r="1661" s="62" customFormat="1" hidden="1" x14ac:dyDescent="0.25"/>
    <row r="1662" s="62" customFormat="1" hidden="1" x14ac:dyDescent="0.25"/>
    <row r="1663" s="62" customFormat="1" hidden="1" x14ac:dyDescent="0.25"/>
    <row r="1664" s="62" customFormat="1" hidden="1" x14ac:dyDescent="0.25"/>
    <row r="1665" s="62" customFormat="1" hidden="1" x14ac:dyDescent="0.25"/>
    <row r="1666" s="62" customFormat="1" hidden="1" x14ac:dyDescent="0.25"/>
    <row r="1667" s="62" customFormat="1" hidden="1" x14ac:dyDescent="0.25"/>
    <row r="1668" s="62" customFormat="1" hidden="1" x14ac:dyDescent="0.25"/>
    <row r="1669" s="62" customFormat="1" hidden="1" x14ac:dyDescent="0.25"/>
    <row r="1670" s="62" customFormat="1" hidden="1" x14ac:dyDescent="0.25"/>
    <row r="1671" s="62" customFormat="1" hidden="1" x14ac:dyDescent="0.25"/>
    <row r="1672" s="62" customFormat="1" hidden="1" x14ac:dyDescent="0.25"/>
    <row r="1673" s="62" customFormat="1" hidden="1" x14ac:dyDescent="0.25"/>
    <row r="1674" s="62" customFormat="1" hidden="1" x14ac:dyDescent="0.25"/>
    <row r="1675" s="62" customFormat="1" hidden="1" x14ac:dyDescent="0.25"/>
    <row r="1676" s="62" customFormat="1" hidden="1" x14ac:dyDescent="0.25"/>
    <row r="1677" s="62" customFormat="1" hidden="1" x14ac:dyDescent="0.25"/>
    <row r="1678" s="62" customFormat="1" hidden="1" x14ac:dyDescent="0.25"/>
    <row r="1679" s="62" customFormat="1" hidden="1" x14ac:dyDescent="0.25"/>
    <row r="1680" s="62" customFormat="1" hidden="1" x14ac:dyDescent="0.25"/>
    <row r="1681" s="62" customFormat="1" hidden="1" x14ac:dyDescent="0.25"/>
    <row r="1682" s="62" customFormat="1" hidden="1" x14ac:dyDescent="0.25"/>
    <row r="1683" s="62" customFormat="1" hidden="1" x14ac:dyDescent="0.25"/>
    <row r="1684" s="62" customFormat="1" hidden="1" x14ac:dyDescent="0.25"/>
    <row r="1685" s="62" customFormat="1" hidden="1" x14ac:dyDescent="0.25"/>
    <row r="1686" s="62" customFormat="1" hidden="1" x14ac:dyDescent="0.25"/>
    <row r="1687" s="62" customFormat="1" hidden="1" x14ac:dyDescent="0.25"/>
    <row r="1688" s="62" customFormat="1" hidden="1" x14ac:dyDescent="0.25"/>
    <row r="1689" s="62" customFormat="1" hidden="1" x14ac:dyDescent="0.25"/>
    <row r="1690" s="62" customFormat="1" hidden="1" x14ac:dyDescent="0.25"/>
    <row r="1691" s="62" customFormat="1" hidden="1" x14ac:dyDescent="0.25"/>
    <row r="1692" s="62" customFormat="1" hidden="1" x14ac:dyDescent="0.25"/>
    <row r="1693" s="62" customFormat="1" hidden="1" x14ac:dyDescent="0.25"/>
    <row r="1694" s="62" customFormat="1" hidden="1" x14ac:dyDescent="0.25"/>
    <row r="1695" s="62" customFormat="1" hidden="1" x14ac:dyDescent="0.25"/>
    <row r="1696" s="62" customFormat="1" hidden="1" x14ac:dyDescent="0.25"/>
    <row r="1697" s="62" customFormat="1" hidden="1" x14ac:dyDescent="0.25"/>
    <row r="1698" s="62" customFormat="1" hidden="1" x14ac:dyDescent="0.25"/>
    <row r="1699" s="62" customFormat="1" hidden="1" x14ac:dyDescent="0.25"/>
    <row r="1700" s="62" customFormat="1" hidden="1" x14ac:dyDescent="0.25"/>
    <row r="1701" s="62" customFormat="1" hidden="1" x14ac:dyDescent="0.25"/>
    <row r="1702" s="62" customFormat="1" hidden="1" x14ac:dyDescent="0.25"/>
    <row r="1703" s="62" customFormat="1" hidden="1" x14ac:dyDescent="0.25"/>
    <row r="1704" s="62" customFormat="1" hidden="1" x14ac:dyDescent="0.25"/>
    <row r="1705" s="62" customFormat="1" hidden="1" x14ac:dyDescent="0.25"/>
    <row r="1706" s="62" customFormat="1" hidden="1" x14ac:dyDescent="0.25"/>
    <row r="1707" s="62" customFormat="1" hidden="1" x14ac:dyDescent="0.25"/>
    <row r="1708" s="62" customFormat="1" hidden="1" x14ac:dyDescent="0.25"/>
    <row r="1709" s="62" customFormat="1" hidden="1" x14ac:dyDescent="0.25"/>
    <row r="1710" s="62" customFormat="1" hidden="1" x14ac:dyDescent="0.25"/>
    <row r="1711" s="62" customFormat="1" hidden="1" x14ac:dyDescent="0.25"/>
    <row r="1712" s="62" customFormat="1" hidden="1" x14ac:dyDescent="0.25"/>
    <row r="1713" s="62" customFormat="1" hidden="1" x14ac:dyDescent="0.25"/>
    <row r="1714" s="62" customFormat="1" hidden="1" x14ac:dyDescent="0.25"/>
    <row r="1715" s="62" customFormat="1" hidden="1" x14ac:dyDescent="0.25"/>
    <row r="1716" s="62" customFormat="1" hidden="1" x14ac:dyDescent="0.25"/>
    <row r="1717" s="62" customFormat="1" hidden="1" x14ac:dyDescent="0.25"/>
    <row r="1718" s="62" customFormat="1" hidden="1" x14ac:dyDescent="0.25"/>
    <row r="1719" s="62" customFormat="1" hidden="1" x14ac:dyDescent="0.25"/>
    <row r="1720" s="62" customFormat="1" hidden="1" x14ac:dyDescent="0.25"/>
    <row r="1721" s="62" customFormat="1" hidden="1" x14ac:dyDescent="0.25"/>
    <row r="1722" s="62" customFormat="1" hidden="1" x14ac:dyDescent="0.25"/>
    <row r="1723" s="62" customFormat="1" hidden="1" x14ac:dyDescent="0.25"/>
    <row r="1724" s="62" customFormat="1" hidden="1" x14ac:dyDescent="0.25"/>
    <row r="1725" s="62" customFormat="1" hidden="1" x14ac:dyDescent="0.25"/>
    <row r="1726" s="62" customFormat="1" hidden="1" x14ac:dyDescent="0.25"/>
    <row r="1727" s="62" customFormat="1" hidden="1" x14ac:dyDescent="0.25"/>
    <row r="1728" s="62" customFormat="1" hidden="1" x14ac:dyDescent="0.25"/>
    <row r="1729" s="62" customFormat="1" hidden="1" x14ac:dyDescent="0.25"/>
    <row r="1730" s="62" customFormat="1" hidden="1" x14ac:dyDescent="0.25"/>
    <row r="1731" s="62" customFormat="1" hidden="1" x14ac:dyDescent="0.25"/>
    <row r="1732" s="62" customFormat="1" hidden="1" x14ac:dyDescent="0.25"/>
    <row r="1733" s="62" customFormat="1" hidden="1" x14ac:dyDescent="0.25"/>
    <row r="1734" s="62" customFormat="1" hidden="1" x14ac:dyDescent="0.25"/>
    <row r="1735" s="62" customFormat="1" hidden="1" x14ac:dyDescent="0.25"/>
    <row r="1736" s="62" customFormat="1" hidden="1" x14ac:dyDescent="0.25"/>
    <row r="1737" s="62" customFormat="1" hidden="1" x14ac:dyDescent="0.25"/>
    <row r="1738" s="62" customFormat="1" hidden="1" x14ac:dyDescent="0.25"/>
    <row r="1739" s="62" customFormat="1" hidden="1" x14ac:dyDescent="0.25"/>
    <row r="1740" s="62" customFormat="1" hidden="1" x14ac:dyDescent="0.25"/>
    <row r="1741" s="62" customFormat="1" hidden="1" x14ac:dyDescent="0.25"/>
    <row r="1742" s="62" customFormat="1" hidden="1" x14ac:dyDescent="0.25"/>
    <row r="1743" s="62" customFormat="1" hidden="1" x14ac:dyDescent="0.25"/>
    <row r="1744" s="62" customFormat="1" hidden="1" x14ac:dyDescent="0.25"/>
    <row r="1745" s="62" customFormat="1" hidden="1" x14ac:dyDescent="0.25"/>
    <row r="1746" s="62" customFormat="1" hidden="1" x14ac:dyDescent="0.25"/>
    <row r="1747" s="62" customFormat="1" hidden="1" x14ac:dyDescent="0.25"/>
    <row r="1748" s="62" customFormat="1" hidden="1" x14ac:dyDescent="0.25"/>
    <row r="1749" s="62" customFormat="1" hidden="1" x14ac:dyDescent="0.25"/>
    <row r="1750" s="62" customFormat="1" hidden="1" x14ac:dyDescent="0.25"/>
    <row r="1751" s="62" customFormat="1" hidden="1" x14ac:dyDescent="0.25"/>
    <row r="1752" s="62" customFormat="1" hidden="1" x14ac:dyDescent="0.25"/>
    <row r="1753" s="62" customFormat="1" hidden="1" x14ac:dyDescent="0.25"/>
    <row r="1754" s="62" customFormat="1" hidden="1" x14ac:dyDescent="0.25"/>
    <row r="1755" s="62" customFormat="1" hidden="1" x14ac:dyDescent="0.25"/>
    <row r="1756" s="62" customFormat="1" hidden="1" x14ac:dyDescent="0.25"/>
    <row r="1757" s="62" customFormat="1" hidden="1" x14ac:dyDescent="0.25"/>
    <row r="1758" s="62" customFormat="1" hidden="1" x14ac:dyDescent="0.25"/>
    <row r="1759" s="62" customFormat="1" hidden="1" x14ac:dyDescent="0.25"/>
    <row r="1760" s="62" customFormat="1" hidden="1" x14ac:dyDescent="0.25"/>
    <row r="1761" s="62" customFormat="1" hidden="1" x14ac:dyDescent="0.25"/>
    <row r="1762" s="62" customFormat="1" hidden="1" x14ac:dyDescent="0.25"/>
    <row r="1763" s="62" customFormat="1" hidden="1" x14ac:dyDescent="0.25"/>
    <row r="1764" s="62" customFormat="1" hidden="1" x14ac:dyDescent="0.25"/>
    <row r="1765" s="62" customFormat="1" hidden="1" x14ac:dyDescent="0.25"/>
    <row r="1766" s="62" customFormat="1" hidden="1" x14ac:dyDescent="0.25"/>
    <row r="1767" s="62" customFormat="1" hidden="1" x14ac:dyDescent="0.25"/>
    <row r="1768" s="62" customFormat="1" hidden="1" x14ac:dyDescent="0.25"/>
    <row r="1769" s="62" customFormat="1" hidden="1" x14ac:dyDescent="0.25"/>
    <row r="1770" s="62" customFormat="1" hidden="1" x14ac:dyDescent="0.25"/>
    <row r="1771" s="62" customFormat="1" hidden="1" x14ac:dyDescent="0.25"/>
    <row r="1772" s="62" customFormat="1" hidden="1" x14ac:dyDescent="0.25"/>
    <row r="1773" s="62" customFormat="1" hidden="1" x14ac:dyDescent="0.25"/>
    <row r="1774" s="62" customFormat="1" hidden="1" x14ac:dyDescent="0.25"/>
    <row r="1775" s="62" customFormat="1" hidden="1" x14ac:dyDescent="0.25"/>
    <row r="1776" s="62" customFormat="1" hidden="1" x14ac:dyDescent="0.25"/>
    <row r="1777" s="62" customFormat="1" hidden="1" x14ac:dyDescent="0.25"/>
    <row r="1778" s="62" customFormat="1" hidden="1" x14ac:dyDescent="0.25"/>
    <row r="1779" s="62" customFormat="1" hidden="1" x14ac:dyDescent="0.25"/>
    <row r="1780" s="62" customFormat="1" hidden="1" x14ac:dyDescent="0.25"/>
    <row r="1781" s="62" customFormat="1" hidden="1" x14ac:dyDescent="0.25"/>
    <row r="1782" s="62" customFormat="1" hidden="1" x14ac:dyDescent="0.25"/>
    <row r="1783" s="62" customFormat="1" hidden="1" x14ac:dyDescent="0.25"/>
    <row r="1784" s="62" customFormat="1" hidden="1" x14ac:dyDescent="0.25"/>
    <row r="1785" s="62" customFormat="1" hidden="1" x14ac:dyDescent="0.25"/>
    <row r="1786" s="62" customFormat="1" hidden="1" x14ac:dyDescent="0.25"/>
    <row r="1787" s="62" customFormat="1" hidden="1" x14ac:dyDescent="0.25"/>
    <row r="1788" s="62" customFormat="1" hidden="1" x14ac:dyDescent="0.25"/>
    <row r="1789" s="62" customFormat="1" hidden="1" x14ac:dyDescent="0.25"/>
    <row r="1790" s="62" customFormat="1" hidden="1" x14ac:dyDescent="0.25"/>
    <row r="1791" s="62" customFormat="1" hidden="1" x14ac:dyDescent="0.25"/>
    <row r="1792" s="62" customFormat="1" hidden="1" x14ac:dyDescent="0.25"/>
    <row r="1793" s="62" customFormat="1" hidden="1" x14ac:dyDescent="0.25"/>
    <row r="1794" s="62" customFormat="1" hidden="1" x14ac:dyDescent="0.25"/>
    <row r="1795" s="62" customFormat="1" hidden="1" x14ac:dyDescent="0.25"/>
    <row r="1796" s="62" customFormat="1" hidden="1" x14ac:dyDescent="0.25"/>
    <row r="1797" s="62" customFormat="1" hidden="1" x14ac:dyDescent="0.25"/>
    <row r="1798" s="62" customFormat="1" hidden="1" x14ac:dyDescent="0.25"/>
    <row r="1799" s="62" customFormat="1" hidden="1" x14ac:dyDescent="0.25"/>
    <row r="1800" s="62" customFormat="1" hidden="1" x14ac:dyDescent="0.25"/>
    <row r="1801" s="62" customFormat="1" hidden="1" x14ac:dyDescent="0.25"/>
    <row r="1802" s="62" customFormat="1" hidden="1" x14ac:dyDescent="0.25"/>
    <row r="1803" s="62" customFormat="1" hidden="1" x14ac:dyDescent="0.25"/>
    <row r="1804" s="62" customFormat="1" hidden="1" x14ac:dyDescent="0.25"/>
    <row r="1805" s="62" customFormat="1" hidden="1" x14ac:dyDescent="0.25"/>
    <row r="1806" s="62" customFormat="1" hidden="1" x14ac:dyDescent="0.25"/>
    <row r="1807" s="62" customFormat="1" hidden="1" x14ac:dyDescent="0.25"/>
    <row r="1808" s="62" customFormat="1" hidden="1" x14ac:dyDescent="0.25"/>
    <row r="1809" s="62" customFormat="1" hidden="1" x14ac:dyDescent="0.25"/>
    <row r="1810" s="62" customFormat="1" hidden="1" x14ac:dyDescent="0.25"/>
    <row r="1811" s="62" customFormat="1" hidden="1" x14ac:dyDescent="0.25"/>
    <row r="1812" s="62" customFormat="1" hidden="1" x14ac:dyDescent="0.25"/>
    <row r="1813" s="62" customFormat="1" hidden="1" x14ac:dyDescent="0.25"/>
    <row r="1814" s="62" customFormat="1" hidden="1" x14ac:dyDescent="0.25"/>
    <row r="1815" s="62" customFormat="1" hidden="1" x14ac:dyDescent="0.25"/>
    <row r="1816" s="62" customFormat="1" hidden="1" x14ac:dyDescent="0.25"/>
    <row r="1817" s="62" customFormat="1" hidden="1" x14ac:dyDescent="0.25"/>
    <row r="1818" s="62" customFormat="1" hidden="1" x14ac:dyDescent="0.25"/>
    <row r="1819" s="62" customFormat="1" hidden="1" x14ac:dyDescent="0.25"/>
    <row r="1820" s="62" customFormat="1" hidden="1" x14ac:dyDescent="0.25"/>
    <row r="1821" s="62" customFormat="1" hidden="1" x14ac:dyDescent="0.25"/>
    <row r="1822" s="62" customFormat="1" hidden="1" x14ac:dyDescent="0.25"/>
    <row r="1823" s="62" customFormat="1" hidden="1" x14ac:dyDescent="0.25"/>
    <row r="1824" s="62" customFormat="1" hidden="1" x14ac:dyDescent="0.25"/>
    <row r="1825" s="62" customFormat="1" hidden="1" x14ac:dyDescent="0.25"/>
    <row r="1826" s="62" customFormat="1" hidden="1" x14ac:dyDescent="0.25"/>
    <row r="1827" s="62" customFormat="1" hidden="1" x14ac:dyDescent="0.25"/>
    <row r="1828" s="62" customFormat="1" hidden="1" x14ac:dyDescent="0.25"/>
    <row r="1829" s="62" customFormat="1" hidden="1" x14ac:dyDescent="0.25"/>
    <row r="1830" s="62" customFormat="1" hidden="1" x14ac:dyDescent="0.25"/>
    <row r="1831" s="62" customFormat="1" hidden="1" x14ac:dyDescent="0.25"/>
    <row r="1832" s="62" customFormat="1" hidden="1" x14ac:dyDescent="0.25"/>
    <row r="1833" s="62" customFormat="1" hidden="1" x14ac:dyDescent="0.25"/>
    <row r="1834" s="62" customFormat="1" hidden="1" x14ac:dyDescent="0.25"/>
    <row r="1835" s="62" customFormat="1" hidden="1" x14ac:dyDescent="0.25"/>
    <row r="1836" s="62" customFormat="1" hidden="1" x14ac:dyDescent="0.25"/>
    <row r="1837" s="62" customFormat="1" hidden="1" x14ac:dyDescent="0.25"/>
    <row r="1838" s="62" customFormat="1" hidden="1" x14ac:dyDescent="0.25"/>
    <row r="1839" s="62" customFormat="1" hidden="1" x14ac:dyDescent="0.25"/>
    <row r="1840" s="62" customFormat="1" hidden="1" x14ac:dyDescent="0.25"/>
    <row r="1841" s="62" customFormat="1" hidden="1" x14ac:dyDescent="0.25"/>
    <row r="1842" s="62" customFormat="1" hidden="1" x14ac:dyDescent="0.25"/>
    <row r="1843" s="62" customFormat="1" hidden="1" x14ac:dyDescent="0.25"/>
    <row r="1844" s="62" customFormat="1" hidden="1" x14ac:dyDescent="0.25"/>
    <row r="1845" s="62" customFormat="1" hidden="1" x14ac:dyDescent="0.25"/>
    <row r="1846" s="62" customFormat="1" hidden="1" x14ac:dyDescent="0.25"/>
    <row r="1847" s="62" customFormat="1" hidden="1" x14ac:dyDescent="0.25"/>
    <row r="1848" s="62" customFormat="1" hidden="1" x14ac:dyDescent="0.25"/>
    <row r="1849" s="62" customFormat="1" hidden="1" x14ac:dyDescent="0.25"/>
    <row r="1850" s="62" customFormat="1" hidden="1" x14ac:dyDescent="0.25"/>
    <row r="1851" s="62" customFormat="1" hidden="1" x14ac:dyDescent="0.25"/>
    <row r="1852" s="62" customFormat="1" hidden="1" x14ac:dyDescent="0.25"/>
    <row r="1853" s="62" customFormat="1" hidden="1" x14ac:dyDescent="0.25"/>
    <row r="1854" s="62" customFormat="1" hidden="1" x14ac:dyDescent="0.25"/>
    <row r="1855" s="62" customFormat="1" hidden="1" x14ac:dyDescent="0.25"/>
    <row r="1856" s="62" customFormat="1" hidden="1" x14ac:dyDescent="0.25"/>
    <row r="1857" s="62" customFormat="1" hidden="1" x14ac:dyDescent="0.25"/>
    <row r="1858" s="62" customFormat="1" hidden="1" x14ac:dyDescent="0.25"/>
    <row r="1859" s="62" customFormat="1" hidden="1" x14ac:dyDescent="0.25"/>
    <row r="1860" s="62" customFormat="1" hidden="1" x14ac:dyDescent="0.25"/>
    <row r="1861" s="62" customFormat="1" hidden="1" x14ac:dyDescent="0.25"/>
    <row r="1862" s="62" customFormat="1" hidden="1" x14ac:dyDescent="0.25"/>
    <row r="1863" s="62" customFormat="1" hidden="1" x14ac:dyDescent="0.25"/>
    <row r="1864" s="62" customFormat="1" hidden="1" x14ac:dyDescent="0.25"/>
    <row r="1865" s="62" customFormat="1" hidden="1" x14ac:dyDescent="0.25"/>
    <row r="1866" s="62" customFormat="1" hidden="1" x14ac:dyDescent="0.25"/>
    <row r="1867" s="62" customFormat="1" hidden="1" x14ac:dyDescent="0.25"/>
    <row r="1868" s="62" customFormat="1" hidden="1" x14ac:dyDescent="0.25"/>
    <row r="1869" s="62" customFormat="1" hidden="1" x14ac:dyDescent="0.25"/>
    <row r="1870" s="62" customFormat="1" hidden="1" x14ac:dyDescent="0.25"/>
    <row r="1871" s="62" customFormat="1" hidden="1" x14ac:dyDescent="0.25"/>
    <row r="1872" s="62" customFormat="1" hidden="1" x14ac:dyDescent="0.25"/>
    <row r="1873" s="62" customFormat="1" hidden="1" x14ac:dyDescent="0.25"/>
    <row r="1874" s="62" customFormat="1" hidden="1" x14ac:dyDescent="0.25"/>
    <row r="1875" s="62" customFormat="1" hidden="1" x14ac:dyDescent="0.25"/>
    <row r="1876" s="62" customFormat="1" hidden="1" x14ac:dyDescent="0.25"/>
    <row r="1877" s="62" customFormat="1" hidden="1" x14ac:dyDescent="0.25"/>
    <row r="1878" s="62" customFormat="1" hidden="1" x14ac:dyDescent="0.25"/>
    <row r="1879" s="62" customFormat="1" hidden="1" x14ac:dyDescent="0.25"/>
    <row r="1880" s="62" customFormat="1" hidden="1" x14ac:dyDescent="0.25"/>
    <row r="1881" s="62" customFormat="1" hidden="1" x14ac:dyDescent="0.25"/>
    <row r="1882" s="62" customFormat="1" hidden="1" x14ac:dyDescent="0.25"/>
    <row r="1883" s="62" customFormat="1" hidden="1" x14ac:dyDescent="0.25"/>
    <row r="1884" s="62" customFormat="1" hidden="1" x14ac:dyDescent="0.25"/>
    <row r="1885" s="62" customFormat="1" hidden="1" x14ac:dyDescent="0.25"/>
    <row r="1886" s="62" customFormat="1" hidden="1" x14ac:dyDescent="0.25"/>
    <row r="1887" s="62" customFormat="1" hidden="1" x14ac:dyDescent="0.25"/>
    <row r="1888" s="62" customFormat="1" hidden="1" x14ac:dyDescent="0.25"/>
    <row r="1889" s="62" customFormat="1" hidden="1" x14ac:dyDescent="0.25"/>
    <row r="1890" s="62" customFormat="1" hidden="1" x14ac:dyDescent="0.25"/>
    <row r="1891" s="62" customFormat="1" hidden="1" x14ac:dyDescent="0.25"/>
    <row r="1892" s="62" customFormat="1" hidden="1" x14ac:dyDescent="0.25"/>
    <row r="1893" s="62" customFormat="1" hidden="1" x14ac:dyDescent="0.25"/>
    <row r="1894" s="62" customFormat="1" hidden="1" x14ac:dyDescent="0.25"/>
    <row r="1895" s="62" customFormat="1" hidden="1" x14ac:dyDescent="0.25"/>
    <row r="1896" s="62" customFormat="1" hidden="1" x14ac:dyDescent="0.25"/>
    <row r="1897" s="62" customFormat="1" hidden="1" x14ac:dyDescent="0.25"/>
    <row r="1898" s="62" customFormat="1" hidden="1" x14ac:dyDescent="0.25"/>
    <row r="1899" s="62" customFormat="1" hidden="1" x14ac:dyDescent="0.25"/>
    <row r="1900" s="62" customFormat="1" hidden="1" x14ac:dyDescent="0.25"/>
    <row r="1901" s="62" customFormat="1" hidden="1" x14ac:dyDescent="0.25"/>
    <row r="1902" s="62" customFormat="1" hidden="1" x14ac:dyDescent="0.25"/>
    <row r="1903" s="62" customFormat="1" hidden="1" x14ac:dyDescent="0.25"/>
    <row r="1904" s="62" customFormat="1" hidden="1" x14ac:dyDescent="0.25"/>
    <row r="1905" s="62" customFormat="1" hidden="1" x14ac:dyDescent="0.25"/>
    <row r="1906" s="62" customFormat="1" hidden="1" x14ac:dyDescent="0.25"/>
    <row r="1907" s="62" customFormat="1" hidden="1" x14ac:dyDescent="0.25"/>
    <row r="1908" s="62" customFormat="1" hidden="1" x14ac:dyDescent="0.25"/>
    <row r="1909" s="62" customFormat="1" hidden="1" x14ac:dyDescent="0.25"/>
    <row r="1910" s="62" customFormat="1" hidden="1" x14ac:dyDescent="0.25"/>
    <row r="1911" s="62" customFormat="1" hidden="1" x14ac:dyDescent="0.25"/>
    <row r="1912" s="62" customFormat="1" hidden="1" x14ac:dyDescent="0.25"/>
    <row r="1913" s="62" customFormat="1" hidden="1" x14ac:dyDescent="0.25"/>
    <row r="1914" s="62" customFormat="1" hidden="1" x14ac:dyDescent="0.25"/>
    <row r="1915" s="62" customFormat="1" hidden="1" x14ac:dyDescent="0.25"/>
    <row r="1916" s="62" customFormat="1" hidden="1" x14ac:dyDescent="0.25"/>
    <row r="1917" s="62" customFormat="1" hidden="1" x14ac:dyDescent="0.25"/>
    <row r="1918" s="62" customFormat="1" hidden="1" x14ac:dyDescent="0.25"/>
    <row r="1919" s="62" customFormat="1" hidden="1" x14ac:dyDescent="0.25"/>
    <row r="1920" s="62" customFormat="1" hidden="1" x14ac:dyDescent="0.25"/>
    <row r="1921" s="62" customFormat="1" hidden="1" x14ac:dyDescent="0.25"/>
    <row r="1922" s="62" customFormat="1" hidden="1" x14ac:dyDescent="0.25"/>
    <row r="1923" s="62" customFormat="1" hidden="1" x14ac:dyDescent="0.25"/>
    <row r="1924" s="62" customFormat="1" hidden="1" x14ac:dyDescent="0.25"/>
    <row r="1925" s="62" customFormat="1" hidden="1" x14ac:dyDescent="0.25"/>
    <row r="1926" s="62" customFormat="1" hidden="1" x14ac:dyDescent="0.25"/>
    <row r="1927" s="62" customFormat="1" hidden="1" x14ac:dyDescent="0.25"/>
    <row r="1928" s="62" customFormat="1" hidden="1" x14ac:dyDescent="0.25"/>
    <row r="1929" s="62" customFormat="1" hidden="1" x14ac:dyDescent="0.25"/>
    <row r="1930" s="62" customFormat="1" hidden="1" x14ac:dyDescent="0.25"/>
    <row r="1931" s="62" customFormat="1" hidden="1" x14ac:dyDescent="0.25"/>
    <row r="1932" s="62" customFormat="1" hidden="1" x14ac:dyDescent="0.25"/>
    <row r="1933" s="62" customFormat="1" hidden="1" x14ac:dyDescent="0.25"/>
    <row r="1934" s="62" customFormat="1" hidden="1" x14ac:dyDescent="0.25"/>
    <row r="1935" s="62" customFormat="1" hidden="1" x14ac:dyDescent="0.25"/>
    <row r="1936" s="62" customFormat="1" hidden="1" x14ac:dyDescent="0.25"/>
    <row r="1937" s="62" customFormat="1" hidden="1" x14ac:dyDescent="0.25"/>
    <row r="1938" s="62" customFormat="1" hidden="1" x14ac:dyDescent="0.25"/>
    <row r="1939" s="62" customFormat="1" hidden="1" x14ac:dyDescent="0.25"/>
    <row r="1940" s="62" customFormat="1" hidden="1" x14ac:dyDescent="0.25"/>
    <row r="1941" s="62" customFormat="1" hidden="1" x14ac:dyDescent="0.25"/>
    <row r="1942" s="62" customFormat="1" hidden="1" x14ac:dyDescent="0.25"/>
    <row r="1943" s="62" customFormat="1" hidden="1" x14ac:dyDescent="0.25"/>
    <row r="1944" s="62" customFormat="1" hidden="1" x14ac:dyDescent="0.25"/>
    <row r="1945" s="62" customFormat="1" hidden="1" x14ac:dyDescent="0.25"/>
    <row r="1946" s="62" customFormat="1" hidden="1" x14ac:dyDescent="0.25"/>
    <row r="1947" s="62" customFormat="1" hidden="1" x14ac:dyDescent="0.25"/>
    <row r="1948" s="62" customFormat="1" hidden="1" x14ac:dyDescent="0.25"/>
    <row r="1949" s="62" customFormat="1" hidden="1" x14ac:dyDescent="0.25"/>
    <row r="1950" s="62" customFormat="1" hidden="1" x14ac:dyDescent="0.25"/>
    <row r="1951" s="62" customFormat="1" hidden="1" x14ac:dyDescent="0.25"/>
    <row r="1952" s="62" customFormat="1" hidden="1" x14ac:dyDescent="0.25"/>
    <row r="1953" s="62" customFormat="1" hidden="1" x14ac:dyDescent="0.25"/>
    <row r="1954" s="62" customFormat="1" hidden="1" x14ac:dyDescent="0.25"/>
    <row r="1955" s="62" customFormat="1" hidden="1" x14ac:dyDescent="0.25"/>
    <row r="1956" s="62" customFormat="1" hidden="1" x14ac:dyDescent="0.25"/>
    <row r="1957" s="62" customFormat="1" hidden="1" x14ac:dyDescent="0.25"/>
    <row r="1958" s="62" customFormat="1" hidden="1" x14ac:dyDescent="0.25"/>
    <row r="1959" s="62" customFormat="1" hidden="1" x14ac:dyDescent="0.25"/>
    <row r="1960" s="62" customFormat="1" hidden="1" x14ac:dyDescent="0.25"/>
    <row r="1961" s="62" customFormat="1" hidden="1" x14ac:dyDescent="0.25"/>
    <row r="1962" s="62" customFormat="1" hidden="1" x14ac:dyDescent="0.25"/>
    <row r="1963" s="62" customFormat="1" hidden="1" x14ac:dyDescent="0.25"/>
    <row r="1964" s="62" customFormat="1" hidden="1" x14ac:dyDescent="0.25"/>
    <row r="1965" s="62" customFormat="1" hidden="1" x14ac:dyDescent="0.25"/>
    <row r="1966" s="62" customFormat="1" hidden="1" x14ac:dyDescent="0.25"/>
    <row r="1967" s="62" customFormat="1" hidden="1" x14ac:dyDescent="0.25"/>
    <row r="1968" s="62" customFormat="1" hidden="1" x14ac:dyDescent="0.25"/>
    <row r="1969" s="62" customFormat="1" hidden="1" x14ac:dyDescent="0.25"/>
    <row r="1970" s="62" customFormat="1" hidden="1" x14ac:dyDescent="0.25"/>
    <row r="1971" s="62" customFormat="1" hidden="1" x14ac:dyDescent="0.25"/>
    <row r="1972" s="62" customFormat="1" hidden="1" x14ac:dyDescent="0.25"/>
    <row r="1973" s="62" customFormat="1" hidden="1" x14ac:dyDescent="0.25"/>
    <row r="1974" s="62" customFormat="1" hidden="1" x14ac:dyDescent="0.25"/>
    <row r="1975" s="62" customFormat="1" hidden="1" x14ac:dyDescent="0.25"/>
    <row r="1976" s="62" customFormat="1" hidden="1" x14ac:dyDescent="0.25"/>
    <row r="1977" s="62" customFormat="1" hidden="1" x14ac:dyDescent="0.25"/>
    <row r="1978" s="62" customFormat="1" hidden="1" x14ac:dyDescent="0.25"/>
    <row r="1979" s="62" customFormat="1" hidden="1" x14ac:dyDescent="0.25"/>
    <row r="1980" s="62" customFormat="1" hidden="1" x14ac:dyDescent="0.25"/>
    <row r="1981" s="62" customFormat="1" hidden="1" x14ac:dyDescent="0.25"/>
    <row r="1982" s="62" customFormat="1" hidden="1" x14ac:dyDescent="0.25"/>
    <row r="1983" s="62" customFormat="1" hidden="1" x14ac:dyDescent="0.25"/>
    <row r="1984" s="62" customFormat="1" hidden="1" x14ac:dyDescent="0.25"/>
    <row r="1985" s="62" customFormat="1" hidden="1" x14ac:dyDescent="0.25"/>
    <row r="1986" s="62" customFormat="1" hidden="1" x14ac:dyDescent="0.25"/>
    <row r="1987" s="62" customFormat="1" hidden="1" x14ac:dyDescent="0.25"/>
    <row r="1988" s="62" customFormat="1" hidden="1" x14ac:dyDescent="0.25"/>
    <row r="1989" s="62" customFormat="1" hidden="1" x14ac:dyDescent="0.25"/>
    <row r="1990" s="62" customFormat="1" hidden="1" x14ac:dyDescent="0.25"/>
    <row r="1991" s="62" customFormat="1" hidden="1" x14ac:dyDescent="0.25"/>
    <row r="1992" s="62" customFormat="1" hidden="1" x14ac:dyDescent="0.25"/>
    <row r="1993" s="62" customFormat="1" hidden="1" x14ac:dyDescent="0.25"/>
    <row r="1994" s="62" customFormat="1" hidden="1" x14ac:dyDescent="0.25"/>
    <row r="1995" s="62" customFormat="1" hidden="1" x14ac:dyDescent="0.25"/>
    <row r="1996" s="62" customFormat="1" hidden="1" x14ac:dyDescent="0.25"/>
    <row r="1997" s="62" customFormat="1" hidden="1" x14ac:dyDescent="0.25"/>
    <row r="1998" s="62" customFormat="1" hidden="1" x14ac:dyDescent="0.25"/>
    <row r="1999" s="62" customFormat="1" hidden="1" x14ac:dyDescent="0.25"/>
    <row r="2000" s="62" customFormat="1" hidden="1" x14ac:dyDescent="0.25"/>
    <row r="2001" s="62" customFormat="1" hidden="1" x14ac:dyDescent="0.25"/>
    <row r="2002" s="62" customFormat="1" hidden="1" x14ac:dyDescent="0.25"/>
    <row r="2003" s="62" customFormat="1" hidden="1" x14ac:dyDescent="0.25"/>
    <row r="2004" s="62" customFormat="1" hidden="1" x14ac:dyDescent="0.25"/>
    <row r="2005" s="62" customFormat="1" hidden="1" x14ac:dyDescent="0.25"/>
    <row r="2006" s="62" customFormat="1" hidden="1" x14ac:dyDescent="0.25"/>
    <row r="2007" s="62" customFormat="1" hidden="1" x14ac:dyDescent="0.25"/>
    <row r="2008" s="62" customFormat="1" hidden="1" x14ac:dyDescent="0.25"/>
    <row r="2009" s="62" customFormat="1" hidden="1" x14ac:dyDescent="0.25"/>
    <row r="2010" s="62" customFormat="1" hidden="1" x14ac:dyDescent="0.25"/>
    <row r="2011" s="62" customFormat="1" hidden="1" x14ac:dyDescent="0.25"/>
    <row r="2012" s="62" customFormat="1" hidden="1" x14ac:dyDescent="0.25"/>
    <row r="2013" s="62" customFormat="1" hidden="1" x14ac:dyDescent="0.25"/>
    <row r="2014" s="62" customFormat="1" hidden="1" x14ac:dyDescent="0.25"/>
    <row r="2015" s="62" customFormat="1" hidden="1" x14ac:dyDescent="0.25"/>
    <row r="2016" s="62" customFormat="1" hidden="1" x14ac:dyDescent="0.25"/>
    <row r="2017" s="62" customFormat="1" hidden="1" x14ac:dyDescent="0.25"/>
    <row r="2018" s="62" customFormat="1" hidden="1" x14ac:dyDescent="0.25"/>
    <row r="2019" s="62" customFormat="1" hidden="1" x14ac:dyDescent="0.25"/>
    <row r="2020" s="62" customFormat="1" hidden="1" x14ac:dyDescent="0.25"/>
    <row r="2021" s="62" customFormat="1" hidden="1" x14ac:dyDescent="0.25"/>
    <row r="2022" s="62" customFormat="1" hidden="1" x14ac:dyDescent="0.25"/>
    <row r="2023" s="62" customFormat="1" hidden="1" x14ac:dyDescent="0.25"/>
    <row r="2024" s="62" customFormat="1" hidden="1" x14ac:dyDescent="0.25"/>
    <row r="2025" s="62" customFormat="1" hidden="1" x14ac:dyDescent="0.25"/>
    <row r="2026" s="62" customFormat="1" hidden="1" x14ac:dyDescent="0.25"/>
    <row r="2027" s="62" customFormat="1" hidden="1" x14ac:dyDescent="0.25"/>
    <row r="2028" s="62" customFormat="1" hidden="1" x14ac:dyDescent="0.25"/>
    <row r="2029" s="62" customFormat="1" hidden="1" x14ac:dyDescent="0.25"/>
    <row r="2030" s="62" customFormat="1" hidden="1" x14ac:dyDescent="0.25"/>
    <row r="2031" s="62" customFormat="1" hidden="1" x14ac:dyDescent="0.25"/>
    <row r="2032" s="62" customFormat="1" hidden="1" x14ac:dyDescent="0.25"/>
    <row r="2033" s="62" customFormat="1" hidden="1" x14ac:dyDescent="0.25"/>
    <row r="2034" s="62" customFormat="1" hidden="1" x14ac:dyDescent="0.25"/>
    <row r="2035" s="62" customFormat="1" hidden="1" x14ac:dyDescent="0.25"/>
    <row r="2036" s="62" customFormat="1" hidden="1" x14ac:dyDescent="0.25"/>
    <row r="2037" s="62" customFormat="1" hidden="1" x14ac:dyDescent="0.25"/>
    <row r="2038" s="62" customFormat="1" hidden="1" x14ac:dyDescent="0.25"/>
    <row r="2039" s="62" customFormat="1" hidden="1" x14ac:dyDescent="0.25"/>
    <row r="2040" s="62" customFormat="1" hidden="1" x14ac:dyDescent="0.25"/>
    <row r="2041" s="62" customFormat="1" hidden="1" x14ac:dyDescent="0.25"/>
    <row r="2042" s="62" customFormat="1" hidden="1" x14ac:dyDescent="0.25"/>
    <row r="2043" s="62" customFormat="1" hidden="1" x14ac:dyDescent="0.25"/>
    <row r="2044" s="62" customFormat="1" hidden="1" x14ac:dyDescent="0.25"/>
    <row r="2045" s="62" customFormat="1" hidden="1" x14ac:dyDescent="0.25"/>
    <row r="2046" s="62" customFormat="1" hidden="1" x14ac:dyDescent="0.25"/>
    <row r="2047" s="62" customFormat="1" hidden="1" x14ac:dyDescent="0.25"/>
    <row r="2048" s="62" customFormat="1" hidden="1" x14ac:dyDescent="0.25"/>
    <row r="2049" s="62" customFormat="1" hidden="1" x14ac:dyDescent="0.25"/>
    <row r="2050" s="62" customFormat="1" hidden="1" x14ac:dyDescent="0.25"/>
    <row r="2051" s="62" customFormat="1" hidden="1" x14ac:dyDescent="0.25"/>
    <row r="2052" s="62" customFormat="1" hidden="1" x14ac:dyDescent="0.25"/>
    <row r="2053" s="62" customFormat="1" hidden="1" x14ac:dyDescent="0.25"/>
    <row r="2054" s="62" customFormat="1" hidden="1" x14ac:dyDescent="0.25"/>
    <row r="2055" s="62" customFormat="1" hidden="1" x14ac:dyDescent="0.25"/>
    <row r="2056" s="62" customFormat="1" hidden="1" x14ac:dyDescent="0.25"/>
    <row r="2057" s="62" customFormat="1" hidden="1" x14ac:dyDescent="0.25"/>
    <row r="2058" s="62" customFormat="1" hidden="1" x14ac:dyDescent="0.25"/>
    <row r="2059" s="62" customFormat="1" hidden="1" x14ac:dyDescent="0.25"/>
    <row r="2060" s="62" customFormat="1" hidden="1" x14ac:dyDescent="0.25"/>
    <row r="2061" s="62" customFormat="1" hidden="1" x14ac:dyDescent="0.25"/>
    <row r="2062" s="62" customFormat="1" hidden="1" x14ac:dyDescent="0.25"/>
    <row r="2063" s="62" customFormat="1" hidden="1" x14ac:dyDescent="0.25"/>
    <row r="2064" s="62" customFormat="1" hidden="1" x14ac:dyDescent="0.25"/>
    <row r="2065" s="62" customFormat="1" hidden="1" x14ac:dyDescent="0.25"/>
    <row r="2066" s="62" customFormat="1" hidden="1" x14ac:dyDescent="0.25"/>
    <row r="2067" s="62" customFormat="1" hidden="1" x14ac:dyDescent="0.25"/>
    <row r="2068" s="62" customFormat="1" hidden="1" x14ac:dyDescent="0.25"/>
    <row r="2069" s="62" customFormat="1" hidden="1" x14ac:dyDescent="0.25"/>
    <row r="2070" s="62" customFormat="1" hidden="1" x14ac:dyDescent="0.25"/>
    <row r="2071" s="62" customFormat="1" hidden="1" x14ac:dyDescent="0.25"/>
    <row r="2072" s="62" customFormat="1" hidden="1" x14ac:dyDescent="0.25"/>
    <row r="2073" s="62" customFormat="1" hidden="1" x14ac:dyDescent="0.25"/>
    <row r="2074" s="62" customFormat="1" hidden="1" x14ac:dyDescent="0.25"/>
    <row r="2075" s="62" customFormat="1" hidden="1" x14ac:dyDescent="0.25"/>
    <row r="2076" s="62" customFormat="1" hidden="1" x14ac:dyDescent="0.25"/>
    <row r="2077" s="62" customFormat="1" hidden="1" x14ac:dyDescent="0.25"/>
    <row r="2078" s="62" customFormat="1" hidden="1" x14ac:dyDescent="0.25"/>
    <row r="2079" s="62" customFormat="1" hidden="1" x14ac:dyDescent="0.25"/>
    <row r="2080" s="62" customFormat="1" hidden="1" x14ac:dyDescent="0.25"/>
    <row r="2081" s="62" customFormat="1" hidden="1" x14ac:dyDescent="0.25"/>
    <row r="2082" s="62" customFormat="1" hidden="1" x14ac:dyDescent="0.25"/>
    <row r="2083" s="62" customFormat="1" hidden="1" x14ac:dyDescent="0.25"/>
    <row r="2084" s="62" customFormat="1" hidden="1" x14ac:dyDescent="0.25"/>
    <row r="2085" s="62" customFormat="1" hidden="1" x14ac:dyDescent="0.25"/>
    <row r="2086" s="62" customFormat="1" hidden="1" x14ac:dyDescent="0.25"/>
    <row r="2087" s="62" customFormat="1" hidden="1" x14ac:dyDescent="0.25"/>
    <row r="2088" s="62" customFormat="1" hidden="1" x14ac:dyDescent="0.25"/>
    <row r="2089" s="62" customFormat="1" hidden="1" x14ac:dyDescent="0.25"/>
    <row r="2090" s="62" customFormat="1" hidden="1" x14ac:dyDescent="0.25"/>
    <row r="2091" s="62" customFormat="1" hidden="1" x14ac:dyDescent="0.25"/>
    <row r="2092" s="62" customFormat="1" hidden="1" x14ac:dyDescent="0.25"/>
    <row r="2093" s="62" customFormat="1" hidden="1" x14ac:dyDescent="0.25"/>
    <row r="2094" s="62" customFormat="1" hidden="1" x14ac:dyDescent="0.25"/>
    <row r="2095" s="62" customFormat="1" hidden="1" x14ac:dyDescent="0.25"/>
    <row r="2096" s="62" customFormat="1" hidden="1" x14ac:dyDescent="0.25"/>
    <row r="2097" s="62" customFormat="1" hidden="1" x14ac:dyDescent="0.25"/>
    <row r="2098" s="62" customFormat="1" hidden="1" x14ac:dyDescent="0.25"/>
    <row r="2099" s="62" customFormat="1" hidden="1" x14ac:dyDescent="0.25"/>
    <row r="2100" s="62" customFormat="1" hidden="1" x14ac:dyDescent="0.25"/>
    <row r="2101" s="62" customFormat="1" hidden="1" x14ac:dyDescent="0.25"/>
    <row r="2102" s="62" customFormat="1" hidden="1" x14ac:dyDescent="0.25"/>
    <row r="2103" s="62" customFormat="1" hidden="1" x14ac:dyDescent="0.25"/>
    <row r="2104" s="62" customFormat="1" hidden="1" x14ac:dyDescent="0.25"/>
    <row r="2105" s="62" customFormat="1" hidden="1" x14ac:dyDescent="0.25"/>
    <row r="2106" s="62" customFormat="1" hidden="1" x14ac:dyDescent="0.25"/>
    <row r="2107" s="62" customFormat="1" hidden="1" x14ac:dyDescent="0.25"/>
    <row r="2108" s="62" customFormat="1" hidden="1" x14ac:dyDescent="0.25"/>
    <row r="2109" s="62" customFormat="1" hidden="1" x14ac:dyDescent="0.25"/>
    <row r="2110" s="62" customFormat="1" hidden="1" x14ac:dyDescent="0.25"/>
    <row r="2111" s="62" customFormat="1" hidden="1" x14ac:dyDescent="0.25"/>
    <row r="2112" s="62" customFormat="1" hidden="1" x14ac:dyDescent="0.25"/>
    <row r="2113" s="62" customFormat="1" hidden="1" x14ac:dyDescent="0.25"/>
    <row r="2114" s="62" customFormat="1" hidden="1" x14ac:dyDescent="0.25"/>
    <row r="2115" s="62" customFormat="1" hidden="1" x14ac:dyDescent="0.25"/>
    <row r="2116" s="62" customFormat="1" hidden="1" x14ac:dyDescent="0.25"/>
    <row r="2117" s="62" customFormat="1" hidden="1" x14ac:dyDescent="0.25"/>
    <row r="2118" s="62" customFormat="1" hidden="1" x14ac:dyDescent="0.25"/>
    <row r="2119" s="62" customFormat="1" hidden="1" x14ac:dyDescent="0.25"/>
    <row r="2120" s="62" customFormat="1" hidden="1" x14ac:dyDescent="0.25"/>
    <row r="2121" s="62" customFormat="1" hidden="1" x14ac:dyDescent="0.25"/>
    <row r="2122" s="62" customFormat="1" hidden="1" x14ac:dyDescent="0.25"/>
    <row r="2123" s="62" customFormat="1" hidden="1" x14ac:dyDescent="0.25"/>
    <row r="2124" s="62" customFormat="1" hidden="1" x14ac:dyDescent="0.25"/>
    <row r="2125" s="62" customFormat="1" hidden="1" x14ac:dyDescent="0.25"/>
    <row r="2126" s="62" customFormat="1" hidden="1" x14ac:dyDescent="0.25"/>
    <row r="2127" s="62" customFormat="1" hidden="1" x14ac:dyDescent="0.25"/>
    <row r="2128" s="62" customFormat="1" hidden="1" x14ac:dyDescent="0.25"/>
    <row r="2129" s="62" customFormat="1" hidden="1" x14ac:dyDescent="0.25"/>
    <row r="2130" s="62" customFormat="1" hidden="1" x14ac:dyDescent="0.25"/>
    <row r="2131" s="62" customFormat="1" hidden="1" x14ac:dyDescent="0.25"/>
    <row r="2132" s="62" customFormat="1" hidden="1" x14ac:dyDescent="0.25"/>
    <row r="2133" s="62" customFormat="1" hidden="1" x14ac:dyDescent="0.25"/>
    <row r="2134" s="62" customFormat="1" hidden="1" x14ac:dyDescent="0.25"/>
    <row r="2135" s="62" customFormat="1" hidden="1" x14ac:dyDescent="0.25"/>
    <row r="2136" s="62" customFormat="1" hidden="1" x14ac:dyDescent="0.25"/>
    <row r="2137" s="62" customFormat="1" hidden="1" x14ac:dyDescent="0.25"/>
    <row r="2138" s="62" customFormat="1" hidden="1" x14ac:dyDescent="0.25"/>
    <row r="2139" s="62" customFormat="1" hidden="1" x14ac:dyDescent="0.25"/>
    <row r="2140" s="62" customFormat="1" hidden="1" x14ac:dyDescent="0.25"/>
    <row r="2141" s="62" customFormat="1" hidden="1" x14ac:dyDescent="0.25"/>
    <row r="2142" s="62" customFormat="1" hidden="1" x14ac:dyDescent="0.25"/>
    <row r="2143" s="62" customFormat="1" hidden="1" x14ac:dyDescent="0.25"/>
    <row r="2144" s="62" customFormat="1" hidden="1" x14ac:dyDescent="0.25"/>
    <row r="2145" s="62" customFormat="1" hidden="1" x14ac:dyDescent="0.25"/>
    <row r="2146" s="62" customFormat="1" hidden="1" x14ac:dyDescent="0.25"/>
    <row r="2147" s="62" customFormat="1" hidden="1" x14ac:dyDescent="0.25"/>
    <row r="2148" s="62" customFormat="1" hidden="1" x14ac:dyDescent="0.25"/>
    <row r="2149" s="62" customFormat="1" hidden="1" x14ac:dyDescent="0.25"/>
    <row r="2150" s="62" customFormat="1" hidden="1" x14ac:dyDescent="0.25"/>
    <row r="2151" s="62" customFormat="1" hidden="1" x14ac:dyDescent="0.25"/>
    <row r="2152" s="62" customFormat="1" hidden="1" x14ac:dyDescent="0.25"/>
    <row r="2153" s="62" customFormat="1" hidden="1" x14ac:dyDescent="0.25"/>
    <row r="2154" s="62" customFormat="1" hidden="1" x14ac:dyDescent="0.25"/>
    <row r="2155" s="62" customFormat="1" hidden="1" x14ac:dyDescent="0.25"/>
    <row r="2156" s="62" customFormat="1" hidden="1" x14ac:dyDescent="0.25"/>
    <row r="2157" s="62" customFormat="1" hidden="1" x14ac:dyDescent="0.25"/>
    <row r="2158" s="62" customFormat="1" hidden="1" x14ac:dyDescent="0.25"/>
    <row r="2159" s="62" customFormat="1" hidden="1" x14ac:dyDescent="0.25"/>
    <row r="2160" s="62" customFormat="1" hidden="1" x14ac:dyDescent="0.25"/>
    <row r="2161" s="62" customFormat="1" hidden="1" x14ac:dyDescent="0.25"/>
    <row r="2162" s="62" customFormat="1" hidden="1" x14ac:dyDescent="0.25"/>
    <row r="2163" s="62" customFormat="1" hidden="1" x14ac:dyDescent="0.25"/>
    <row r="2164" s="62" customFormat="1" hidden="1" x14ac:dyDescent="0.25"/>
    <row r="2165" s="62" customFormat="1" hidden="1" x14ac:dyDescent="0.25"/>
    <row r="2166" s="62" customFormat="1" hidden="1" x14ac:dyDescent="0.25"/>
    <row r="2167" s="62" customFormat="1" hidden="1" x14ac:dyDescent="0.25"/>
    <row r="2168" s="62" customFormat="1" hidden="1" x14ac:dyDescent="0.25"/>
    <row r="2169" s="62" customFormat="1" hidden="1" x14ac:dyDescent="0.25"/>
    <row r="2170" s="62" customFormat="1" hidden="1" x14ac:dyDescent="0.25"/>
    <row r="2171" s="62" customFormat="1" hidden="1" x14ac:dyDescent="0.25"/>
    <row r="2172" s="62" customFormat="1" hidden="1" x14ac:dyDescent="0.25"/>
    <row r="2173" s="62" customFormat="1" hidden="1" x14ac:dyDescent="0.25"/>
    <row r="2174" s="62" customFormat="1" hidden="1" x14ac:dyDescent="0.25"/>
    <row r="2175" s="62" customFormat="1" hidden="1" x14ac:dyDescent="0.25"/>
    <row r="2176" s="62" customFormat="1" hidden="1" x14ac:dyDescent="0.25"/>
    <row r="2177" s="62" customFormat="1" hidden="1" x14ac:dyDescent="0.25"/>
    <row r="2178" s="62" customFormat="1" hidden="1" x14ac:dyDescent="0.25"/>
    <row r="2179" s="62" customFormat="1" hidden="1" x14ac:dyDescent="0.25"/>
    <row r="2180" s="62" customFormat="1" hidden="1" x14ac:dyDescent="0.25"/>
    <row r="2181" s="62" customFormat="1" hidden="1" x14ac:dyDescent="0.25"/>
    <row r="2182" s="62" customFormat="1" hidden="1" x14ac:dyDescent="0.25"/>
    <row r="2183" s="62" customFormat="1" hidden="1" x14ac:dyDescent="0.25"/>
    <row r="2184" s="62" customFormat="1" hidden="1" x14ac:dyDescent="0.25"/>
    <row r="2185" s="62" customFormat="1" hidden="1" x14ac:dyDescent="0.25"/>
    <row r="2186" s="62" customFormat="1" hidden="1" x14ac:dyDescent="0.25"/>
    <row r="2187" s="62" customFormat="1" hidden="1" x14ac:dyDescent="0.25"/>
    <row r="2188" s="62" customFormat="1" hidden="1" x14ac:dyDescent="0.25"/>
    <row r="2189" s="62" customFormat="1" hidden="1" x14ac:dyDescent="0.25"/>
    <row r="2190" s="62" customFormat="1" hidden="1" x14ac:dyDescent="0.25"/>
    <row r="2191" s="62" customFormat="1" hidden="1" x14ac:dyDescent="0.25"/>
    <row r="2192" s="62" customFormat="1" hidden="1" x14ac:dyDescent="0.25"/>
    <row r="2193" s="62" customFormat="1" hidden="1" x14ac:dyDescent="0.25"/>
    <row r="2194" s="62" customFormat="1" hidden="1" x14ac:dyDescent="0.25"/>
    <row r="2195" s="62" customFormat="1" hidden="1" x14ac:dyDescent="0.25"/>
    <row r="2196" s="62" customFormat="1" hidden="1" x14ac:dyDescent="0.25"/>
    <row r="2197" s="62" customFormat="1" hidden="1" x14ac:dyDescent="0.25"/>
    <row r="2198" s="62" customFormat="1" hidden="1" x14ac:dyDescent="0.25"/>
    <row r="2199" s="62" customFormat="1" hidden="1" x14ac:dyDescent="0.25"/>
    <row r="2200" s="62" customFormat="1" hidden="1" x14ac:dyDescent="0.25"/>
    <row r="2201" s="62" customFormat="1" hidden="1" x14ac:dyDescent="0.25"/>
    <row r="2202" s="62" customFormat="1" hidden="1" x14ac:dyDescent="0.25"/>
    <row r="2203" s="62" customFormat="1" hidden="1" x14ac:dyDescent="0.25"/>
    <row r="2204" s="62" customFormat="1" hidden="1" x14ac:dyDescent="0.25"/>
    <row r="2205" s="62" customFormat="1" hidden="1" x14ac:dyDescent="0.25"/>
    <row r="2206" s="62" customFormat="1" hidden="1" x14ac:dyDescent="0.25"/>
    <row r="2207" s="62" customFormat="1" hidden="1" x14ac:dyDescent="0.25"/>
    <row r="2208" s="62" customFormat="1" hidden="1" x14ac:dyDescent="0.25"/>
    <row r="2209" s="62" customFormat="1" hidden="1" x14ac:dyDescent="0.25"/>
    <row r="2210" s="62" customFormat="1" hidden="1" x14ac:dyDescent="0.25"/>
    <row r="2211" s="62" customFormat="1" hidden="1" x14ac:dyDescent="0.25"/>
    <row r="2212" s="62" customFormat="1" hidden="1" x14ac:dyDescent="0.25"/>
    <row r="2213" s="62" customFormat="1" hidden="1" x14ac:dyDescent="0.25"/>
    <row r="2214" s="62" customFormat="1" hidden="1" x14ac:dyDescent="0.25"/>
    <row r="2215" s="62" customFormat="1" hidden="1" x14ac:dyDescent="0.25"/>
    <row r="2216" s="62" customFormat="1" hidden="1" x14ac:dyDescent="0.25"/>
    <row r="2217" s="62" customFormat="1" hidden="1" x14ac:dyDescent="0.25"/>
    <row r="2218" s="62" customFormat="1" hidden="1" x14ac:dyDescent="0.25"/>
    <row r="2219" s="62" customFormat="1" hidden="1" x14ac:dyDescent="0.25"/>
    <row r="2220" s="62" customFormat="1" hidden="1" x14ac:dyDescent="0.25"/>
    <row r="2221" s="62" customFormat="1" hidden="1" x14ac:dyDescent="0.25"/>
    <row r="2222" s="62" customFormat="1" hidden="1" x14ac:dyDescent="0.25"/>
    <row r="2223" s="62" customFormat="1" hidden="1" x14ac:dyDescent="0.25"/>
    <row r="2224" s="62" customFormat="1" hidden="1" x14ac:dyDescent="0.25"/>
    <row r="2225" s="62" customFormat="1" hidden="1" x14ac:dyDescent="0.25"/>
    <row r="2226" s="62" customFormat="1" hidden="1" x14ac:dyDescent="0.25"/>
    <row r="2227" s="62" customFormat="1" hidden="1" x14ac:dyDescent="0.25"/>
    <row r="2228" s="62" customFormat="1" hidden="1" x14ac:dyDescent="0.25"/>
    <row r="2229" s="62" customFormat="1" hidden="1" x14ac:dyDescent="0.25"/>
    <row r="2230" s="62" customFormat="1" hidden="1" x14ac:dyDescent="0.25"/>
    <row r="2231" s="62" customFormat="1" hidden="1" x14ac:dyDescent="0.25"/>
    <row r="2232" s="62" customFormat="1" hidden="1" x14ac:dyDescent="0.25"/>
    <row r="2233" s="62" customFormat="1" hidden="1" x14ac:dyDescent="0.25"/>
    <row r="2234" s="62" customFormat="1" hidden="1" x14ac:dyDescent="0.25"/>
    <row r="2235" s="62" customFormat="1" hidden="1" x14ac:dyDescent="0.25"/>
    <row r="2236" s="62" customFormat="1" hidden="1" x14ac:dyDescent="0.25"/>
    <row r="2237" s="62" customFormat="1" hidden="1" x14ac:dyDescent="0.25"/>
    <row r="2238" s="62" customFormat="1" hidden="1" x14ac:dyDescent="0.25"/>
    <row r="2239" s="62" customFormat="1" hidden="1" x14ac:dyDescent="0.25"/>
    <row r="2240" s="62" customFormat="1" hidden="1" x14ac:dyDescent="0.25"/>
    <row r="2241" s="62" customFormat="1" hidden="1" x14ac:dyDescent="0.25"/>
    <row r="2242" s="62" customFormat="1" hidden="1" x14ac:dyDescent="0.25"/>
    <row r="2243" s="62" customFormat="1" hidden="1" x14ac:dyDescent="0.25"/>
    <row r="2244" s="62" customFormat="1" hidden="1" x14ac:dyDescent="0.25"/>
    <row r="2245" s="62" customFormat="1" hidden="1" x14ac:dyDescent="0.25"/>
    <row r="2246" s="62" customFormat="1" hidden="1" x14ac:dyDescent="0.25"/>
    <row r="2247" s="62" customFormat="1" hidden="1" x14ac:dyDescent="0.25"/>
    <row r="2248" s="62" customFormat="1" hidden="1" x14ac:dyDescent="0.25"/>
    <row r="2249" s="62" customFormat="1" hidden="1" x14ac:dyDescent="0.25"/>
    <row r="2250" s="62" customFormat="1" hidden="1" x14ac:dyDescent="0.25"/>
    <row r="2251" s="62" customFormat="1" hidden="1" x14ac:dyDescent="0.25"/>
    <row r="2252" s="62" customFormat="1" hidden="1" x14ac:dyDescent="0.25"/>
    <row r="2253" s="62" customFormat="1" hidden="1" x14ac:dyDescent="0.25"/>
    <row r="2254" s="62" customFormat="1" hidden="1" x14ac:dyDescent="0.25"/>
    <row r="2255" s="62" customFormat="1" hidden="1" x14ac:dyDescent="0.25"/>
    <row r="2256" s="62" customFormat="1" hidden="1" x14ac:dyDescent="0.25"/>
    <row r="2257" s="62" customFormat="1" hidden="1" x14ac:dyDescent="0.25"/>
    <row r="2258" s="62" customFormat="1" hidden="1" x14ac:dyDescent="0.25"/>
    <row r="2259" s="62" customFormat="1" hidden="1" x14ac:dyDescent="0.25"/>
    <row r="2260" s="62" customFormat="1" hidden="1" x14ac:dyDescent="0.25"/>
    <row r="2261" s="62" customFormat="1" hidden="1" x14ac:dyDescent="0.25"/>
    <row r="2262" s="62" customFormat="1" hidden="1" x14ac:dyDescent="0.25"/>
    <row r="2263" s="62" customFormat="1" hidden="1" x14ac:dyDescent="0.25"/>
    <row r="2264" s="62" customFormat="1" hidden="1" x14ac:dyDescent="0.25"/>
    <row r="2265" s="62" customFormat="1" hidden="1" x14ac:dyDescent="0.25"/>
    <row r="2266" s="62" customFormat="1" hidden="1" x14ac:dyDescent="0.25"/>
    <row r="2267" s="62" customFormat="1" hidden="1" x14ac:dyDescent="0.25"/>
    <row r="2268" s="62" customFormat="1" hidden="1" x14ac:dyDescent="0.25"/>
    <row r="2269" s="62" customFormat="1" hidden="1" x14ac:dyDescent="0.25"/>
    <row r="2270" s="62" customFormat="1" hidden="1" x14ac:dyDescent="0.25"/>
    <row r="2271" s="62" customFormat="1" hidden="1" x14ac:dyDescent="0.25"/>
    <row r="2272" s="62" customFormat="1" hidden="1" x14ac:dyDescent="0.25"/>
    <row r="2273" s="62" customFormat="1" hidden="1" x14ac:dyDescent="0.25"/>
    <row r="2274" s="62" customFormat="1" hidden="1" x14ac:dyDescent="0.25"/>
    <row r="2275" s="62" customFormat="1" hidden="1" x14ac:dyDescent="0.25"/>
    <row r="2276" s="62" customFormat="1" hidden="1" x14ac:dyDescent="0.25"/>
    <row r="2277" s="62" customFormat="1" hidden="1" x14ac:dyDescent="0.25"/>
    <row r="2278" s="62" customFormat="1" hidden="1" x14ac:dyDescent="0.25"/>
    <row r="2279" s="62" customFormat="1" hidden="1" x14ac:dyDescent="0.25"/>
    <row r="2280" s="62" customFormat="1" hidden="1" x14ac:dyDescent="0.25"/>
    <row r="2281" s="62" customFormat="1" hidden="1" x14ac:dyDescent="0.25"/>
    <row r="2282" s="62" customFormat="1" hidden="1" x14ac:dyDescent="0.25"/>
    <row r="2283" s="62" customFormat="1" hidden="1" x14ac:dyDescent="0.25"/>
    <row r="2284" s="62" customFormat="1" hidden="1" x14ac:dyDescent="0.25"/>
    <row r="2285" s="62" customFormat="1" hidden="1" x14ac:dyDescent="0.25"/>
    <row r="2286" s="62" customFormat="1" hidden="1" x14ac:dyDescent="0.25"/>
    <row r="2287" s="62" customFormat="1" hidden="1" x14ac:dyDescent="0.25"/>
    <row r="2288" s="62" customFormat="1" hidden="1" x14ac:dyDescent="0.25"/>
    <row r="2289" s="62" customFormat="1" hidden="1" x14ac:dyDescent="0.25"/>
    <row r="2290" s="62" customFormat="1" hidden="1" x14ac:dyDescent="0.25"/>
    <row r="2291" s="62" customFormat="1" hidden="1" x14ac:dyDescent="0.25"/>
    <row r="2292" s="62" customFormat="1" hidden="1" x14ac:dyDescent="0.25"/>
    <row r="2293" s="62" customFormat="1" hidden="1" x14ac:dyDescent="0.25"/>
    <row r="2294" s="62" customFormat="1" hidden="1" x14ac:dyDescent="0.25"/>
    <row r="2295" s="62" customFormat="1" hidden="1" x14ac:dyDescent="0.25"/>
    <row r="2296" s="62" customFormat="1" hidden="1" x14ac:dyDescent="0.25"/>
    <row r="2297" s="62" customFormat="1" hidden="1" x14ac:dyDescent="0.25"/>
    <row r="2298" s="62" customFormat="1" hidden="1" x14ac:dyDescent="0.25"/>
    <row r="2299" s="62" customFormat="1" hidden="1" x14ac:dyDescent="0.25"/>
    <row r="2300" s="62" customFormat="1" hidden="1" x14ac:dyDescent="0.25"/>
    <row r="2301" s="62" customFormat="1" hidden="1" x14ac:dyDescent="0.25"/>
    <row r="2302" s="62" customFormat="1" hidden="1" x14ac:dyDescent="0.25"/>
    <row r="2303" s="62" customFormat="1" hidden="1" x14ac:dyDescent="0.25"/>
    <row r="2304" s="62" customFormat="1" hidden="1" x14ac:dyDescent="0.25"/>
    <row r="2305" s="62" customFormat="1" hidden="1" x14ac:dyDescent="0.25"/>
    <row r="2306" s="62" customFormat="1" hidden="1" x14ac:dyDescent="0.25"/>
    <row r="2307" s="62" customFormat="1" hidden="1" x14ac:dyDescent="0.25"/>
    <row r="2308" s="62" customFormat="1" hidden="1" x14ac:dyDescent="0.25"/>
    <row r="2309" s="62" customFormat="1" hidden="1" x14ac:dyDescent="0.25"/>
    <row r="2310" s="62" customFormat="1" hidden="1" x14ac:dyDescent="0.25"/>
    <row r="2311" s="62" customFormat="1" hidden="1" x14ac:dyDescent="0.25"/>
    <row r="2312" s="62" customFormat="1" hidden="1" x14ac:dyDescent="0.25"/>
    <row r="2313" s="62" customFormat="1" hidden="1" x14ac:dyDescent="0.25"/>
    <row r="2314" s="62" customFormat="1" hidden="1" x14ac:dyDescent="0.25"/>
    <row r="2315" s="62" customFormat="1" hidden="1" x14ac:dyDescent="0.25"/>
    <row r="2316" s="62" customFormat="1" hidden="1" x14ac:dyDescent="0.25"/>
    <row r="2317" s="62" customFormat="1" hidden="1" x14ac:dyDescent="0.25"/>
    <row r="2318" s="62" customFormat="1" hidden="1" x14ac:dyDescent="0.25"/>
    <row r="2319" s="62" customFormat="1" hidden="1" x14ac:dyDescent="0.25"/>
    <row r="2320" s="62" customFormat="1" hidden="1" x14ac:dyDescent="0.25"/>
    <row r="2321" s="62" customFormat="1" hidden="1" x14ac:dyDescent="0.25"/>
    <row r="2322" s="62" customFormat="1" hidden="1" x14ac:dyDescent="0.25"/>
    <row r="2323" s="62" customFormat="1" hidden="1" x14ac:dyDescent="0.25"/>
    <row r="2324" s="62" customFormat="1" hidden="1" x14ac:dyDescent="0.25"/>
    <row r="2325" s="62" customFormat="1" hidden="1" x14ac:dyDescent="0.25"/>
    <row r="2326" s="62" customFormat="1" hidden="1" x14ac:dyDescent="0.25"/>
    <row r="2327" s="62" customFormat="1" hidden="1" x14ac:dyDescent="0.25"/>
    <row r="2328" s="62" customFormat="1" hidden="1" x14ac:dyDescent="0.25"/>
    <row r="2329" s="62" customFormat="1" hidden="1" x14ac:dyDescent="0.25"/>
    <row r="2330" s="62" customFormat="1" hidden="1" x14ac:dyDescent="0.25"/>
    <row r="2331" s="62" customFormat="1" hidden="1" x14ac:dyDescent="0.25"/>
    <row r="2332" s="62" customFormat="1" hidden="1" x14ac:dyDescent="0.25"/>
    <row r="2333" s="62" customFormat="1" hidden="1" x14ac:dyDescent="0.25"/>
    <row r="2334" s="62" customFormat="1" hidden="1" x14ac:dyDescent="0.25"/>
    <row r="2335" s="62" customFormat="1" hidden="1" x14ac:dyDescent="0.25"/>
    <row r="2336" s="62" customFormat="1" hidden="1" x14ac:dyDescent="0.25"/>
    <row r="2337" s="62" customFormat="1" hidden="1" x14ac:dyDescent="0.25"/>
    <row r="2338" s="62" customFormat="1" hidden="1" x14ac:dyDescent="0.25"/>
    <row r="2339" s="62" customFormat="1" hidden="1" x14ac:dyDescent="0.25"/>
    <row r="2340" s="62" customFormat="1" hidden="1" x14ac:dyDescent="0.25"/>
    <row r="2341" s="62" customFormat="1" hidden="1" x14ac:dyDescent="0.25"/>
    <row r="2342" s="62" customFormat="1" hidden="1" x14ac:dyDescent="0.25"/>
    <row r="2343" s="62" customFormat="1" hidden="1" x14ac:dyDescent="0.25"/>
    <row r="2344" s="62" customFormat="1" hidden="1" x14ac:dyDescent="0.25"/>
    <row r="2345" s="62" customFormat="1" hidden="1" x14ac:dyDescent="0.25"/>
    <row r="2346" s="62" customFormat="1" hidden="1" x14ac:dyDescent="0.25"/>
    <row r="2347" s="62" customFormat="1" hidden="1" x14ac:dyDescent="0.25"/>
    <row r="2348" s="62" customFormat="1" hidden="1" x14ac:dyDescent="0.25"/>
    <row r="2349" s="62" customFormat="1" hidden="1" x14ac:dyDescent="0.25"/>
    <row r="2350" s="62" customFormat="1" hidden="1" x14ac:dyDescent="0.25"/>
    <row r="2351" s="62" customFormat="1" hidden="1" x14ac:dyDescent="0.25"/>
    <row r="2352" s="62" customFormat="1" hidden="1" x14ac:dyDescent="0.25"/>
    <row r="2353" s="62" customFormat="1" hidden="1" x14ac:dyDescent="0.25"/>
    <row r="2354" s="62" customFormat="1" hidden="1" x14ac:dyDescent="0.25"/>
    <row r="2355" s="62" customFormat="1" hidden="1" x14ac:dyDescent="0.25"/>
    <row r="2356" s="62" customFormat="1" hidden="1" x14ac:dyDescent="0.25"/>
    <row r="2357" s="62" customFormat="1" hidden="1" x14ac:dyDescent="0.25"/>
    <row r="2358" s="62" customFormat="1" hidden="1" x14ac:dyDescent="0.25"/>
    <row r="2359" s="62" customFormat="1" hidden="1" x14ac:dyDescent="0.25"/>
    <row r="2360" s="62" customFormat="1" hidden="1" x14ac:dyDescent="0.25"/>
    <row r="2361" s="62" customFormat="1" hidden="1" x14ac:dyDescent="0.25"/>
    <row r="2362" s="62" customFormat="1" hidden="1" x14ac:dyDescent="0.25"/>
    <row r="2363" s="62" customFormat="1" hidden="1" x14ac:dyDescent="0.25"/>
    <row r="2364" s="62" customFormat="1" hidden="1" x14ac:dyDescent="0.25"/>
    <row r="2365" s="62" customFormat="1" hidden="1" x14ac:dyDescent="0.25"/>
    <row r="2366" s="62" customFormat="1" hidden="1" x14ac:dyDescent="0.25"/>
    <row r="2367" s="62" customFormat="1" hidden="1" x14ac:dyDescent="0.25"/>
    <row r="2368" s="62" customFormat="1" hidden="1" x14ac:dyDescent="0.25"/>
    <row r="2369" s="62" customFormat="1" hidden="1" x14ac:dyDescent="0.25"/>
    <row r="2370" s="62" customFormat="1" hidden="1" x14ac:dyDescent="0.25"/>
    <row r="2371" s="62" customFormat="1" hidden="1" x14ac:dyDescent="0.25"/>
    <row r="2372" s="62" customFormat="1" hidden="1" x14ac:dyDescent="0.25"/>
    <row r="2373" s="62" customFormat="1" hidden="1" x14ac:dyDescent="0.25"/>
    <row r="2374" s="62" customFormat="1" hidden="1" x14ac:dyDescent="0.25"/>
    <row r="2375" s="62" customFormat="1" hidden="1" x14ac:dyDescent="0.25"/>
    <row r="2376" s="62" customFormat="1" hidden="1" x14ac:dyDescent="0.25"/>
    <row r="2377" s="62" customFormat="1" hidden="1" x14ac:dyDescent="0.25"/>
    <row r="2378" s="62" customFormat="1" hidden="1" x14ac:dyDescent="0.25"/>
    <row r="2379" s="62" customFormat="1" hidden="1" x14ac:dyDescent="0.25"/>
    <row r="2380" s="62" customFormat="1" hidden="1" x14ac:dyDescent="0.25"/>
    <row r="2381" s="62" customFormat="1" hidden="1" x14ac:dyDescent="0.25"/>
    <row r="2382" s="62" customFormat="1" hidden="1" x14ac:dyDescent="0.25"/>
    <row r="2383" s="62" customFormat="1" hidden="1" x14ac:dyDescent="0.25"/>
    <row r="2384" s="62" customFormat="1" hidden="1" x14ac:dyDescent="0.25"/>
    <row r="2385" s="62" customFormat="1" hidden="1" x14ac:dyDescent="0.25"/>
    <row r="2386" s="62" customFormat="1" hidden="1" x14ac:dyDescent="0.25"/>
    <row r="2387" s="62" customFormat="1" hidden="1" x14ac:dyDescent="0.25"/>
    <row r="2388" s="62" customFormat="1" hidden="1" x14ac:dyDescent="0.25"/>
    <row r="2389" s="62" customFormat="1" hidden="1" x14ac:dyDescent="0.25"/>
    <row r="2390" s="62" customFormat="1" hidden="1" x14ac:dyDescent="0.25"/>
    <row r="2391" s="62" customFormat="1" hidden="1" x14ac:dyDescent="0.25"/>
    <row r="2392" s="62" customFormat="1" hidden="1" x14ac:dyDescent="0.25"/>
    <row r="2393" s="62" customFormat="1" hidden="1" x14ac:dyDescent="0.25"/>
    <row r="2394" s="62" customFormat="1" hidden="1" x14ac:dyDescent="0.25"/>
    <row r="2395" s="62" customFormat="1" hidden="1" x14ac:dyDescent="0.25"/>
    <row r="2396" s="62" customFormat="1" hidden="1" x14ac:dyDescent="0.25"/>
    <row r="2397" s="62" customFormat="1" hidden="1" x14ac:dyDescent="0.25"/>
    <row r="2398" s="62" customFormat="1" hidden="1" x14ac:dyDescent="0.25"/>
    <row r="2399" s="62" customFormat="1" hidden="1" x14ac:dyDescent="0.25"/>
    <row r="2400" s="62" customFormat="1" hidden="1" x14ac:dyDescent="0.25"/>
    <row r="2401" s="62" customFormat="1" hidden="1" x14ac:dyDescent="0.25"/>
    <row r="2402" s="62" customFormat="1" hidden="1" x14ac:dyDescent="0.25"/>
    <row r="2403" s="62" customFormat="1" hidden="1" x14ac:dyDescent="0.25"/>
    <row r="2404" s="62" customFormat="1" hidden="1" x14ac:dyDescent="0.25"/>
    <row r="2405" s="62" customFormat="1" hidden="1" x14ac:dyDescent="0.25"/>
    <row r="2406" s="62" customFormat="1" hidden="1" x14ac:dyDescent="0.25"/>
    <row r="2407" s="62" customFormat="1" hidden="1" x14ac:dyDescent="0.25"/>
    <row r="2408" s="62" customFormat="1" hidden="1" x14ac:dyDescent="0.25"/>
    <row r="2409" s="62" customFormat="1" hidden="1" x14ac:dyDescent="0.25"/>
    <row r="2410" s="62" customFormat="1" hidden="1" x14ac:dyDescent="0.25"/>
    <row r="2411" s="62" customFormat="1" hidden="1" x14ac:dyDescent="0.25"/>
    <row r="2412" s="62" customFormat="1" hidden="1" x14ac:dyDescent="0.25"/>
    <row r="2413" s="62" customFormat="1" hidden="1" x14ac:dyDescent="0.25"/>
    <row r="2414" s="62" customFormat="1" hidden="1" x14ac:dyDescent="0.25"/>
    <row r="2415" s="62" customFormat="1" hidden="1" x14ac:dyDescent="0.25"/>
    <row r="2416" s="62" customFormat="1" hidden="1" x14ac:dyDescent="0.25"/>
    <row r="2417" s="62" customFormat="1" hidden="1" x14ac:dyDescent="0.25"/>
    <row r="2418" s="62" customFormat="1" hidden="1" x14ac:dyDescent="0.25"/>
    <row r="2419" s="62" customFormat="1" hidden="1" x14ac:dyDescent="0.25"/>
    <row r="2420" s="62" customFormat="1" hidden="1" x14ac:dyDescent="0.25"/>
    <row r="2421" s="62" customFormat="1" hidden="1" x14ac:dyDescent="0.25"/>
    <row r="2422" s="62" customFormat="1" hidden="1" x14ac:dyDescent="0.25"/>
    <row r="2423" s="62" customFormat="1" hidden="1" x14ac:dyDescent="0.25"/>
    <row r="2424" s="62" customFormat="1" hidden="1" x14ac:dyDescent="0.25"/>
    <row r="2425" s="62" customFormat="1" hidden="1" x14ac:dyDescent="0.25"/>
    <row r="2426" s="62" customFormat="1" hidden="1" x14ac:dyDescent="0.25"/>
    <row r="2427" s="62" customFormat="1" hidden="1" x14ac:dyDescent="0.25"/>
    <row r="2428" s="62" customFormat="1" hidden="1" x14ac:dyDescent="0.25"/>
    <row r="2429" s="62" customFormat="1" hidden="1" x14ac:dyDescent="0.25"/>
    <row r="2430" s="62" customFormat="1" hidden="1" x14ac:dyDescent="0.25"/>
    <row r="2431" s="62" customFormat="1" hidden="1" x14ac:dyDescent="0.25"/>
    <row r="2432" s="62" customFormat="1" hidden="1" x14ac:dyDescent="0.25"/>
    <row r="2433" s="62" customFormat="1" hidden="1" x14ac:dyDescent="0.25"/>
    <row r="2434" s="62" customFormat="1" hidden="1" x14ac:dyDescent="0.25"/>
    <row r="2435" s="62" customFormat="1" hidden="1" x14ac:dyDescent="0.25"/>
    <row r="2436" s="62" customFormat="1" hidden="1" x14ac:dyDescent="0.25"/>
    <row r="2437" s="62" customFormat="1" hidden="1" x14ac:dyDescent="0.25"/>
    <row r="2438" s="62" customFormat="1" hidden="1" x14ac:dyDescent="0.25"/>
    <row r="2439" s="62" customFormat="1" hidden="1" x14ac:dyDescent="0.25"/>
    <row r="2440" s="62" customFormat="1" hidden="1" x14ac:dyDescent="0.25"/>
    <row r="2441" s="62" customFormat="1" hidden="1" x14ac:dyDescent="0.25"/>
    <row r="2442" s="62" customFormat="1" hidden="1" x14ac:dyDescent="0.25"/>
    <row r="2443" s="62" customFormat="1" hidden="1" x14ac:dyDescent="0.25"/>
    <row r="2444" s="62" customFormat="1" hidden="1" x14ac:dyDescent="0.25"/>
    <row r="2445" s="62" customFormat="1" hidden="1" x14ac:dyDescent="0.25"/>
    <row r="2446" s="62" customFormat="1" hidden="1" x14ac:dyDescent="0.25"/>
    <row r="2447" s="62" customFormat="1" hidden="1" x14ac:dyDescent="0.25"/>
    <row r="2448" s="62" customFormat="1" hidden="1" x14ac:dyDescent="0.25"/>
    <row r="2449" s="62" customFormat="1" hidden="1" x14ac:dyDescent="0.25"/>
    <row r="2450" s="62" customFormat="1" hidden="1" x14ac:dyDescent="0.25"/>
    <row r="2451" s="62" customFormat="1" hidden="1" x14ac:dyDescent="0.25"/>
    <row r="2452" s="62" customFormat="1" hidden="1" x14ac:dyDescent="0.25"/>
    <row r="2453" s="62" customFormat="1" hidden="1" x14ac:dyDescent="0.25"/>
    <row r="2454" s="62" customFormat="1" hidden="1" x14ac:dyDescent="0.25"/>
    <row r="2455" s="62" customFormat="1" hidden="1" x14ac:dyDescent="0.25"/>
    <row r="2456" s="62" customFormat="1" hidden="1" x14ac:dyDescent="0.25"/>
    <row r="2457" s="62" customFormat="1" hidden="1" x14ac:dyDescent="0.25"/>
    <row r="2458" s="62" customFormat="1" hidden="1" x14ac:dyDescent="0.25"/>
    <row r="2459" s="62" customFormat="1" hidden="1" x14ac:dyDescent="0.25"/>
    <row r="2460" s="62" customFormat="1" hidden="1" x14ac:dyDescent="0.25"/>
    <row r="2461" s="62" customFormat="1" hidden="1" x14ac:dyDescent="0.25"/>
    <row r="2462" s="62" customFormat="1" hidden="1" x14ac:dyDescent="0.25"/>
    <row r="2463" s="62" customFormat="1" hidden="1" x14ac:dyDescent="0.25"/>
    <row r="2464" s="62" customFormat="1" hidden="1" x14ac:dyDescent="0.25"/>
    <row r="2465" s="62" customFormat="1" hidden="1" x14ac:dyDescent="0.25"/>
    <row r="2466" s="62" customFormat="1" hidden="1" x14ac:dyDescent="0.25"/>
    <row r="2467" s="62" customFormat="1" hidden="1" x14ac:dyDescent="0.25"/>
    <row r="2468" s="62" customFormat="1" hidden="1" x14ac:dyDescent="0.25"/>
    <row r="2469" s="62" customFormat="1" hidden="1" x14ac:dyDescent="0.25"/>
    <row r="2470" s="62" customFormat="1" hidden="1" x14ac:dyDescent="0.25"/>
    <row r="2471" s="62" customFormat="1" hidden="1" x14ac:dyDescent="0.25"/>
    <row r="2472" s="62" customFormat="1" hidden="1" x14ac:dyDescent="0.25"/>
    <row r="2473" s="62" customFormat="1" hidden="1" x14ac:dyDescent="0.25"/>
    <row r="2474" s="62" customFormat="1" hidden="1" x14ac:dyDescent="0.25"/>
    <row r="2475" s="62" customFormat="1" hidden="1" x14ac:dyDescent="0.25"/>
    <row r="2476" s="62" customFormat="1" hidden="1" x14ac:dyDescent="0.25"/>
    <row r="2477" s="62" customFormat="1" hidden="1" x14ac:dyDescent="0.25"/>
    <row r="2478" s="62" customFormat="1" hidden="1" x14ac:dyDescent="0.25"/>
    <row r="2479" s="62" customFormat="1" hidden="1" x14ac:dyDescent="0.25"/>
    <row r="2480" s="62" customFormat="1" hidden="1" x14ac:dyDescent="0.25"/>
    <row r="2481" s="62" customFormat="1" hidden="1" x14ac:dyDescent="0.25"/>
    <row r="2482" s="62" customFormat="1" hidden="1" x14ac:dyDescent="0.25"/>
    <row r="2483" s="62" customFormat="1" hidden="1" x14ac:dyDescent="0.25"/>
    <row r="2484" s="62" customFormat="1" hidden="1" x14ac:dyDescent="0.25"/>
    <row r="2485" s="62" customFormat="1" hidden="1" x14ac:dyDescent="0.25"/>
    <row r="2486" s="62" customFormat="1" hidden="1" x14ac:dyDescent="0.25"/>
    <row r="2487" s="62" customFormat="1" hidden="1" x14ac:dyDescent="0.25"/>
    <row r="2488" s="62" customFormat="1" hidden="1" x14ac:dyDescent="0.25"/>
    <row r="2489" s="62" customFormat="1" hidden="1" x14ac:dyDescent="0.25"/>
    <row r="2490" s="62" customFormat="1" hidden="1" x14ac:dyDescent="0.25"/>
    <row r="2491" s="62" customFormat="1" hidden="1" x14ac:dyDescent="0.25"/>
    <row r="2492" s="62" customFormat="1" hidden="1" x14ac:dyDescent="0.25"/>
    <row r="2493" s="62" customFormat="1" hidden="1" x14ac:dyDescent="0.25"/>
    <row r="2494" s="62" customFormat="1" hidden="1" x14ac:dyDescent="0.25"/>
    <row r="2495" s="62" customFormat="1" hidden="1" x14ac:dyDescent="0.25"/>
    <row r="2496" s="62" customFormat="1" hidden="1" x14ac:dyDescent="0.25"/>
    <row r="2497" s="62" customFormat="1" hidden="1" x14ac:dyDescent="0.25"/>
    <row r="2498" s="62" customFormat="1" hidden="1" x14ac:dyDescent="0.25"/>
    <row r="2499" s="62" customFormat="1" hidden="1" x14ac:dyDescent="0.25"/>
    <row r="2500" s="62" customFormat="1" hidden="1" x14ac:dyDescent="0.25"/>
    <row r="2501" s="62" customFormat="1" hidden="1" x14ac:dyDescent="0.25"/>
    <row r="2502" s="62" customFormat="1" hidden="1" x14ac:dyDescent="0.25"/>
    <row r="2503" s="62" customFormat="1" hidden="1" x14ac:dyDescent="0.25"/>
    <row r="2504" s="62" customFormat="1" hidden="1" x14ac:dyDescent="0.25"/>
    <row r="2505" s="62" customFormat="1" hidden="1" x14ac:dyDescent="0.25"/>
    <row r="2506" s="62" customFormat="1" hidden="1" x14ac:dyDescent="0.25"/>
    <row r="2507" s="62" customFormat="1" hidden="1" x14ac:dyDescent="0.25"/>
    <row r="2508" s="62" customFormat="1" hidden="1" x14ac:dyDescent="0.25"/>
    <row r="2509" s="62" customFormat="1" hidden="1" x14ac:dyDescent="0.25"/>
    <row r="2510" s="62" customFormat="1" hidden="1" x14ac:dyDescent="0.25"/>
    <row r="2511" s="62" customFormat="1" hidden="1" x14ac:dyDescent="0.25"/>
    <row r="2512" s="62" customFormat="1" hidden="1" x14ac:dyDescent="0.25"/>
    <row r="2513" s="62" customFormat="1" hidden="1" x14ac:dyDescent="0.25"/>
    <row r="2514" s="62" customFormat="1" hidden="1" x14ac:dyDescent="0.25"/>
    <row r="2515" s="62" customFormat="1" hidden="1" x14ac:dyDescent="0.25"/>
    <row r="2516" s="62" customFormat="1" hidden="1" x14ac:dyDescent="0.25"/>
    <row r="2517" s="62" customFormat="1" hidden="1" x14ac:dyDescent="0.25"/>
    <row r="2518" s="62" customFormat="1" hidden="1" x14ac:dyDescent="0.25"/>
    <row r="2519" s="62" customFormat="1" hidden="1" x14ac:dyDescent="0.25"/>
    <row r="2520" s="62" customFormat="1" hidden="1" x14ac:dyDescent="0.25"/>
    <row r="2521" s="62" customFormat="1" hidden="1" x14ac:dyDescent="0.25"/>
    <row r="2522" s="62" customFormat="1" hidden="1" x14ac:dyDescent="0.25"/>
    <row r="2523" s="62" customFormat="1" hidden="1" x14ac:dyDescent="0.25"/>
    <row r="2524" s="62" customFormat="1" hidden="1" x14ac:dyDescent="0.25"/>
    <row r="2525" s="62" customFormat="1" hidden="1" x14ac:dyDescent="0.25"/>
    <row r="2526" s="62" customFormat="1" hidden="1" x14ac:dyDescent="0.25"/>
    <row r="2527" s="62" customFormat="1" hidden="1" x14ac:dyDescent="0.25"/>
    <row r="2528" s="62" customFormat="1" hidden="1" x14ac:dyDescent="0.25"/>
    <row r="2529" s="62" customFormat="1" hidden="1" x14ac:dyDescent="0.25"/>
    <row r="2530" s="62" customFormat="1" hidden="1" x14ac:dyDescent="0.25"/>
    <row r="2531" s="62" customFormat="1" hidden="1" x14ac:dyDescent="0.25"/>
    <row r="2532" s="62" customFormat="1" hidden="1" x14ac:dyDescent="0.25"/>
    <row r="2533" s="62" customFormat="1" hidden="1" x14ac:dyDescent="0.25"/>
    <row r="2534" s="62" customFormat="1" hidden="1" x14ac:dyDescent="0.25"/>
    <row r="2535" s="62" customFormat="1" hidden="1" x14ac:dyDescent="0.25"/>
    <row r="2536" s="62" customFormat="1" hidden="1" x14ac:dyDescent="0.25"/>
    <row r="2537" s="62" customFormat="1" hidden="1" x14ac:dyDescent="0.25"/>
    <row r="2538" s="62" customFormat="1" hidden="1" x14ac:dyDescent="0.25"/>
    <row r="2539" s="62" customFormat="1" hidden="1" x14ac:dyDescent="0.25"/>
    <row r="2540" s="62" customFormat="1" hidden="1" x14ac:dyDescent="0.25"/>
    <row r="2541" s="62" customFormat="1" hidden="1" x14ac:dyDescent="0.25"/>
    <row r="2542" s="62" customFormat="1" hidden="1" x14ac:dyDescent="0.25"/>
    <row r="2543" s="62" customFormat="1" hidden="1" x14ac:dyDescent="0.25"/>
    <row r="2544" s="62" customFormat="1" hidden="1" x14ac:dyDescent="0.25"/>
    <row r="2545" s="62" customFormat="1" hidden="1" x14ac:dyDescent="0.25"/>
    <row r="2546" s="62" customFormat="1" hidden="1" x14ac:dyDescent="0.25"/>
    <row r="2547" s="62" customFormat="1" hidden="1" x14ac:dyDescent="0.25"/>
    <row r="2548" s="62" customFormat="1" hidden="1" x14ac:dyDescent="0.25"/>
    <row r="2549" s="62" customFormat="1" hidden="1" x14ac:dyDescent="0.25"/>
    <row r="2550" s="62" customFormat="1" hidden="1" x14ac:dyDescent="0.25"/>
    <row r="2551" s="62" customFormat="1" hidden="1" x14ac:dyDescent="0.25"/>
    <row r="2552" s="62" customFormat="1" hidden="1" x14ac:dyDescent="0.25"/>
    <row r="2553" s="62" customFormat="1" hidden="1" x14ac:dyDescent="0.25"/>
    <row r="2554" s="62" customFormat="1" hidden="1" x14ac:dyDescent="0.25"/>
    <row r="2555" s="62" customFormat="1" hidden="1" x14ac:dyDescent="0.25"/>
    <row r="2556" s="62" customFormat="1" hidden="1" x14ac:dyDescent="0.25"/>
    <row r="2557" s="62" customFormat="1" hidden="1" x14ac:dyDescent="0.25"/>
    <row r="2558" s="62" customFormat="1" hidden="1" x14ac:dyDescent="0.25"/>
    <row r="2559" s="62" customFormat="1" hidden="1" x14ac:dyDescent="0.25"/>
    <row r="2560" s="62" customFormat="1" hidden="1" x14ac:dyDescent="0.25"/>
    <row r="2561" s="62" customFormat="1" hidden="1" x14ac:dyDescent="0.25"/>
    <row r="2562" s="62" customFormat="1" hidden="1" x14ac:dyDescent="0.25"/>
    <row r="2563" s="62" customFormat="1" hidden="1" x14ac:dyDescent="0.25"/>
    <row r="2564" s="62" customFormat="1" hidden="1" x14ac:dyDescent="0.25"/>
    <row r="2565" s="62" customFormat="1" hidden="1" x14ac:dyDescent="0.25"/>
    <row r="2566" s="62" customFormat="1" hidden="1" x14ac:dyDescent="0.25"/>
    <row r="2567" s="62" customFormat="1" hidden="1" x14ac:dyDescent="0.25"/>
    <row r="2568" s="62" customFormat="1" hidden="1" x14ac:dyDescent="0.25"/>
    <row r="2569" s="62" customFormat="1" hidden="1" x14ac:dyDescent="0.25"/>
    <row r="2570" s="62" customFormat="1" hidden="1" x14ac:dyDescent="0.25"/>
    <row r="2571" s="62" customFormat="1" hidden="1" x14ac:dyDescent="0.25"/>
    <row r="2572" s="62" customFormat="1" hidden="1" x14ac:dyDescent="0.25"/>
    <row r="2573" s="62" customFormat="1" hidden="1" x14ac:dyDescent="0.25"/>
    <row r="2574" s="62" customFormat="1" hidden="1" x14ac:dyDescent="0.25"/>
    <row r="2575" s="62" customFormat="1" hidden="1" x14ac:dyDescent="0.25"/>
    <row r="2576" s="62" customFormat="1" hidden="1" x14ac:dyDescent="0.25"/>
    <row r="2577" s="62" customFormat="1" hidden="1" x14ac:dyDescent="0.25"/>
    <row r="2578" s="62" customFormat="1" hidden="1" x14ac:dyDescent="0.25"/>
    <row r="2579" s="62" customFormat="1" hidden="1" x14ac:dyDescent="0.25"/>
    <row r="2580" s="62" customFormat="1" hidden="1" x14ac:dyDescent="0.25"/>
    <row r="2581" s="62" customFormat="1" hidden="1" x14ac:dyDescent="0.25"/>
    <row r="2582" s="62" customFormat="1" hidden="1" x14ac:dyDescent="0.25"/>
    <row r="2583" s="62" customFormat="1" hidden="1" x14ac:dyDescent="0.25"/>
    <row r="2584" s="62" customFormat="1" hidden="1" x14ac:dyDescent="0.25"/>
    <row r="2585" s="62" customFormat="1" hidden="1" x14ac:dyDescent="0.25"/>
    <row r="2586" s="62" customFormat="1" hidden="1" x14ac:dyDescent="0.25"/>
    <row r="2587" s="62" customFormat="1" hidden="1" x14ac:dyDescent="0.25"/>
    <row r="2588" s="62" customFormat="1" hidden="1" x14ac:dyDescent="0.25"/>
    <row r="2589" s="62" customFormat="1" hidden="1" x14ac:dyDescent="0.25"/>
    <row r="2590" s="62" customFormat="1" hidden="1" x14ac:dyDescent="0.25"/>
    <row r="2591" s="62" customFormat="1" hidden="1" x14ac:dyDescent="0.25"/>
    <row r="2592" s="62" customFormat="1" hidden="1" x14ac:dyDescent="0.25"/>
    <row r="2593" s="62" customFormat="1" hidden="1" x14ac:dyDescent="0.25"/>
    <row r="2594" s="62" customFormat="1" hidden="1" x14ac:dyDescent="0.25"/>
    <row r="2595" s="62" customFormat="1" hidden="1" x14ac:dyDescent="0.25"/>
    <row r="2596" s="62" customFormat="1" hidden="1" x14ac:dyDescent="0.25"/>
    <row r="2597" s="62" customFormat="1" hidden="1" x14ac:dyDescent="0.25"/>
    <row r="2598" s="62" customFormat="1" hidden="1" x14ac:dyDescent="0.25"/>
    <row r="2599" s="62" customFormat="1" hidden="1" x14ac:dyDescent="0.25"/>
    <row r="2600" s="62" customFormat="1" hidden="1" x14ac:dyDescent="0.25"/>
    <row r="2601" s="62" customFormat="1" hidden="1" x14ac:dyDescent="0.25"/>
    <row r="2602" s="62" customFormat="1" hidden="1" x14ac:dyDescent="0.25"/>
    <row r="2603" s="62" customFormat="1" hidden="1" x14ac:dyDescent="0.25"/>
    <row r="2604" s="62" customFormat="1" hidden="1" x14ac:dyDescent="0.25"/>
    <row r="2605" s="62" customFormat="1" hidden="1" x14ac:dyDescent="0.25"/>
    <row r="2606" s="62" customFormat="1" hidden="1" x14ac:dyDescent="0.25"/>
    <row r="2607" s="62" customFormat="1" hidden="1" x14ac:dyDescent="0.25"/>
    <row r="2608" s="62" customFormat="1" hidden="1" x14ac:dyDescent="0.25"/>
    <row r="2609" s="62" customFormat="1" hidden="1" x14ac:dyDescent="0.25"/>
    <row r="2610" s="62" customFormat="1" hidden="1" x14ac:dyDescent="0.25"/>
    <row r="2611" s="62" customFormat="1" hidden="1" x14ac:dyDescent="0.25"/>
    <row r="2612" s="62" customFormat="1" hidden="1" x14ac:dyDescent="0.25"/>
    <row r="2613" s="62" customFormat="1" hidden="1" x14ac:dyDescent="0.25"/>
    <row r="2614" s="62" customFormat="1" hidden="1" x14ac:dyDescent="0.25"/>
    <row r="2615" s="62" customFormat="1" hidden="1" x14ac:dyDescent="0.25"/>
    <row r="2616" s="62" customFormat="1" hidden="1" x14ac:dyDescent="0.25"/>
    <row r="2617" s="62" customFormat="1" hidden="1" x14ac:dyDescent="0.25"/>
    <row r="2618" s="62" customFormat="1" hidden="1" x14ac:dyDescent="0.25"/>
    <row r="2619" s="62" customFormat="1" hidden="1" x14ac:dyDescent="0.25"/>
    <row r="2620" s="62" customFormat="1" hidden="1" x14ac:dyDescent="0.25"/>
    <row r="2621" s="62" customFormat="1" hidden="1" x14ac:dyDescent="0.25"/>
    <row r="2622" s="62" customFormat="1" hidden="1" x14ac:dyDescent="0.25"/>
    <row r="2623" s="62" customFormat="1" hidden="1" x14ac:dyDescent="0.25"/>
    <row r="2624" s="62" customFormat="1" hidden="1" x14ac:dyDescent="0.25"/>
    <row r="2625" s="62" customFormat="1" hidden="1" x14ac:dyDescent="0.25"/>
    <row r="2626" s="62" customFormat="1" hidden="1" x14ac:dyDescent="0.25"/>
    <row r="2627" s="62" customFormat="1" hidden="1" x14ac:dyDescent="0.25"/>
    <row r="2628" s="62" customFormat="1" hidden="1" x14ac:dyDescent="0.25"/>
    <row r="2629" s="62" customFormat="1" hidden="1" x14ac:dyDescent="0.25"/>
    <row r="2630" s="62" customFormat="1" hidden="1" x14ac:dyDescent="0.25"/>
    <row r="2631" s="62" customFormat="1" hidden="1" x14ac:dyDescent="0.25"/>
    <row r="2632" s="62" customFormat="1" hidden="1" x14ac:dyDescent="0.25"/>
    <row r="2633" s="62" customFormat="1" hidden="1" x14ac:dyDescent="0.25"/>
    <row r="2634" s="62" customFormat="1" hidden="1" x14ac:dyDescent="0.25"/>
    <row r="2635" s="62" customFormat="1" hidden="1" x14ac:dyDescent="0.25"/>
    <row r="2636" s="62" customFormat="1" hidden="1" x14ac:dyDescent="0.25"/>
    <row r="2637" s="62" customFormat="1" hidden="1" x14ac:dyDescent="0.25"/>
    <row r="2638" s="62" customFormat="1" hidden="1" x14ac:dyDescent="0.25"/>
    <row r="2639" s="62" customFormat="1" hidden="1" x14ac:dyDescent="0.25"/>
    <row r="2640" s="62" customFormat="1" hidden="1" x14ac:dyDescent="0.25"/>
    <row r="2641" s="62" customFormat="1" hidden="1" x14ac:dyDescent="0.25"/>
    <row r="2642" s="62" customFormat="1" hidden="1" x14ac:dyDescent="0.25"/>
    <row r="2643" s="62" customFormat="1" hidden="1" x14ac:dyDescent="0.25"/>
    <row r="2644" s="62" customFormat="1" hidden="1" x14ac:dyDescent="0.25"/>
    <row r="2645" s="62" customFormat="1" hidden="1" x14ac:dyDescent="0.25"/>
    <row r="2646" s="62" customFormat="1" hidden="1" x14ac:dyDescent="0.25"/>
    <row r="2647" s="62" customFormat="1" hidden="1" x14ac:dyDescent="0.25"/>
    <row r="2648" s="62" customFormat="1" hidden="1" x14ac:dyDescent="0.25"/>
    <row r="2649" s="62" customFormat="1" hidden="1" x14ac:dyDescent="0.25"/>
    <row r="2650" s="62" customFormat="1" hidden="1" x14ac:dyDescent="0.25"/>
    <row r="2651" s="62" customFormat="1" hidden="1" x14ac:dyDescent="0.25"/>
    <row r="2652" s="62" customFormat="1" hidden="1" x14ac:dyDescent="0.25"/>
    <row r="2653" s="62" customFormat="1" hidden="1" x14ac:dyDescent="0.25"/>
    <row r="2654" s="62" customFormat="1" hidden="1" x14ac:dyDescent="0.25"/>
    <row r="2655" s="62" customFormat="1" hidden="1" x14ac:dyDescent="0.25"/>
    <row r="2656" s="62" customFormat="1" hidden="1" x14ac:dyDescent="0.25"/>
    <row r="2657" s="62" customFormat="1" hidden="1" x14ac:dyDescent="0.25"/>
    <row r="2658" s="62" customFormat="1" hidden="1" x14ac:dyDescent="0.25"/>
    <row r="2659" s="62" customFormat="1" hidden="1" x14ac:dyDescent="0.25"/>
    <row r="2660" s="62" customFormat="1" hidden="1" x14ac:dyDescent="0.25"/>
    <row r="2661" s="62" customFormat="1" hidden="1" x14ac:dyDescent="0.25"/>
    <row r="2662" s="62" customFormat="1" hidden="1" x14ac:dyDescent="0.25"/>
    <row r="2663" s="62" customFormat="1" hidden="1" x14ac:dyDescent="0.25"/>
    <row r="2664" s="62" customFormat="1" hidden="1" x14ac:dyDescent="0.25"/>
    <row r="2665" s="62" customFormat="1" hidden="1" x14ac:dyDescent="0.25"/>
    <row r="2666" s="62" customFormat="1" hidden="1" x14ac:dyDescent="0.25"/>
    <row r="2667" s="62" customFormat="1" hidden="1" x14ac:dyDescent="0.25"/>
    <row r="2668" s="62" customFormat="1" hidden="1" x14ac:dyDescent="0.25"/>
    <row r="2669" s="62" customFormat="1" hidden="1" x14ac:dyDescent="0.25"/>
    <row r="2670" s="62" customFormat="1" hidden="1" x14ac:dyDescent="0.25"/>
    <row r="2671" s="62" customFormat="1" hidden="1" x14ac:dyDescent="0.25"/>
    <row r="2672" s="62" customFormat="1" hidden="1" x14ac:dyDescent="0.25"/>
    <row r="2673" s="62" customFormat="1" hidden="1" x14ac:dyDescent="0.25"/>
    <row r="2674" s="62" customFormat="1" hidden="1" x14ac:dyDescent="0.25"/>
    <row r="2675" s="62" customFormat="1" hidden="1" x14ac:dyDescent="0.25"/>
    <row r="2676" s="62" customFormat="1" hidden="1" x14ac:dyDescent="0.25"/>
    <row r="2677" s="62" customFormat="1" hidden="1" x14ac:dyDescent="0.25"/>
    <row r="2678" s="62" customFormat="1" hidden="1" x14ac:dyDescent="0.25"/>
    <row r="2679" s="62" customFormat="1" hidden="1" x14ac:dyDescent="0.25"/>
    <row r="2680" s="62" customFormat="1" hidden="1" x14ac:dyDescent="0.25"/>
    <row r="2681" s="62" customFormat="1" hidden="1" x14ac:dyDescent="0.25"/>
    <row r="2682" s="62" customFormat="1" hidden="1" x14ac:dyDescent="0.25"/>
    <row r="2683" s="62" customFormat="1" hidden="1" x14ac:dyDescent="0.25"/>
    <row r="2684" s="62" customFormat="1" hidden="1" x14ac:dyDescent="0.25"/>
    <row r="2685" s="62" customFormat="1" hidden="1" x14ac:dyDescent="0.25"/>
    <row r="2686" s="62" customFormat="1" hidden="1" x14ac:dyDescent="0.25"/>
    <row r="2687" s="62" customFormat="1" hidden="1" x14ac:dyDescent="0.25"/>
    <row r="2688" s="62" customFormat="1" hidden="1" x14ac:dyDescent="0.25"/>
    <row r="2689" s="62" customFormat="1" hidden="1" x14ac:dyDescent="0.25"/>
    <row r="2690" s="62" customFormat="1" hidden="1" x14ac:dyDescent="0.25"/>
    <row r="2691" s="62" customFormat="1" hidden="1" x14ac:dyDescent="0.25"/>
    <row r="2692" s="62" customFormat="1" hidden="1" x14ac:dyDescent="0.25"/>
    <row r="2693" s="62" customFormat="1" hidden="1" x14ac:dyDescent="0.25"/>
    <row r="2694" s="62" customFormat="1" hidden="1" x14ac:dyDescent="0.25"/>
    <row r="2695" s="62" customFormat="1" hidden="1" x14ac:dyDescent="0.25"/>
    <row r="2696" s="62" customFormat="1" hidden="1" x14ac:dyDescent="0.25"/>
    <row r="2697" s="62" customFormat="1" hidden="1" x14ac:dyDescent="0.25"/>
    <row r="2698" s="62" customFormat="1" hidden="1" x14ac:dyDescent="0.25"/>
    <row r="2699" s="62" customFormat="1" hidden="1" x14ac:dyDescent="0.25"/>
    <row r="2700" s="62" customFormat="1" hidden="1" x14ac:dyDescent="0.25"/>
    <row r="2701" s="62" customFormat="1" hidden="1" x14ac:dyDescent="0.25"/>
    <row r="2702" s="62" customFormat="1" hidden="1" x14ac:dyDescent="0.25"/>
    <row r="2703" s="62" customFormat="1" hidden="1" x14ac:dyDescent="0.25"/>
    <row r="2704" s="62" customFormat="1" hidden="1" x14ac:dyDescent="0.25"/>
    <row r="2705" s="62" customFormat="1" hidden="1" x14ac:dyDescent="0.25"/>
    <row r="2706" s="62" customFormat="1" hidden="1" x14ac:dyDescent="0.25"/>
    <row r="2707" s="62" customFormat="1" hidden="1" x14ac:dyDescent="0.25"/>
    <row r="2708" s="62" customFormat="1" hidden="1" x14ac:dyDescent="0.25"/>
    <row r="2709" s="62" customFormat="1" hidden="1" x14ac:dyDescent="0.25"/>
    <row r="2710" s="62" customFormat="1" hidden="1" x14ac:dyDescent="0.25"/>
    <row r="2711" s="62" customFormat="1" hidden="1" x14ac:dyDescent="0.25"/>
    <row r="2712" s="62" customFormat="1" hidden="1" x14ac:dyDescent="0.25"/>
    <row r="2713" s="62" customFormat="1" hidden="1" x14ac:dyDescent="0.25"/>
    <row r="2714" s="62" customFormat="1" hidden="1" x14ac:dyDescent="0.25"/>
    <row r="2715" s="62" customFormat="1" hidden="1" x14ac:dyDescent="0.25"/>
    <row r="2716" s="62" customFormat="1" hidden="1" x14ac:dyDescent="0.25"/>
    <row r="2717" s="62" customFormat="1" hidden="1" x14ac:dyDescent="0.25"/>
    <row r="2718" s="62" customFormat="1" hidden="1" x14ac:dyDescent="0.25"/>
    <row r="2719" s="62" customFormat="1" hidden="1" x14ac:dyDescent="0.25"/>
    <row r="2720" s="62" customFormat="1" hidden="1" x14ac:dyDescent="0.25"/>
    <row r="2721" s="62" customFormat="1" hidden="1" x14ac:dyDescent="0.25"/>
    <row r="2722" s="62" customFormat="1" hidden="1" x14ac:dyDescent="0.25"/>
    <row r="2723" s="62" customFormat="1" hidden="1" x14ac:dyDescent="0.25"/>
    <row r="2724" s="62" customFormat="1" hidden="1" x14ac:dyDescent="0.25"/>
    <row r="2725" s="62" customFormat="1" hidden="1" x14ac:dyDescent="0.25"/>
    <row r="2726" s="62" customFormat="1" hidden="1" x14ac:dyDescent="0.25"/>
    <row r="2727" s="62" customFormat="1" hidden="1" x14ac:dyDescent="0.25"/>
    <row r="2728" s="62" customFormat="1" hidden="1" x14ac:dyDescent="0.25"/>
    <row r="2729" s="62" customFormat="1" hidden="1" x14ac:dyDescent="0.25"/>
    <row r="2730" s="62" customFormat="1" hidden="1" x14ac:dyDescent="0.25"/>
    <row r="2731" s="62" customFormat="1" hidden="1" x14ac:dyDescent="0.25"/>
    <row r="2732" s="62" customFormat="1" hidden="1" x14ac:dyDescent="0.25"/>
    <row r="2733" s="62" customFormat="1" hidden="1" x14ac:dyDescent="0.25"/>
    <row r="2734" s="62" customFormat="1" hidden="1" x14ac:dyDescent="0.25"/>
    <row r="2735" s="62" customFormat="1" hidden="1" x14ac:dyDescent="0.25"/>
    <row r="2736" s="62" customFormat="1" hidden="1" x14ac:dyDescent="0.25"/>
    <row r="2737" s="62" customFormat="1" hidden="1" x14ac:dyDescent="0.25"/>
    <row r="2738" s="62" customFormat="1" hidden="1" x14ac:dyDescent="0.25"/>
    <row r="2739" s="62" customFormat="1" hidden="1" x14ac:dyDescent="0.25"/>
    <row r="2740" s="62" customFormat="1" hidden="1" x14ac:dyDescent="0.25"/>
    <row r="2741" s="62" customFormat="1" hidden="1" x14ac:dyDescent="0.25"/>
    <row r="2742" s="62" customFormat="1" hidden="1" x14ac:dyDescent="0.25"/>
    <row r="2743" s="62" customFormat="1" hidden="1" x14ac:dyDescent="0.25"/>
    <row r="2744" s="62" customFormat="1" hidden="1" x14ac:dyDescent="0.25"/>
    <row r="2745" s="62" customFormat="1" hidden="1" x14ac:dyDescent="0.25"/>
    <row r="2746" s="62" customFormat="1" hidden="1" x14ac:dyDescent="0.25"/>
    <row r="2747" s="62" customFormat="1" hidden="1" x14ac:dyDescent="0.25"/>
    <row r="2748" s="62" customFormat="1" hidden="1" x14ac:dyDescent="0.25"/>
    <row r="2749" s="62" customFormat="1" hidden="1" x14ac:dyDescent="0.25"/>
    <row r="2750" s="62" customFormat="1" hidden="1" x14ac:dyDescent="0.25"/>
    <row r="2751" s="62" customFormat="1" hidden="1" x14ac:dyDescent="0.25"/>
    <row r="2752" s="62" customFormat="1" hidden="1" x14ac:dyDescent="0.25"/>
    <row r="2753" s="62" customFormat="1" hidden="1" x14ac:dyDescent="0.25"/>
    <row r="2754" s="62" customFormat="1" hidden="1" x14ac:dyDescent="0.25"/>
    <row r="2755" s="62" customFormat="1" hidden="1" x14ac:dyDescent="0.25"/>
    <row r="2756" s="62" customFormat="1" hidden="1" x14ac:dyDescent="0.25"/>
    <row r="2757" s="62" customFormat="1" hidden="1" x14ac:dyDescent="0.25"/>
    <row r="2758" s="62" customFormat="1" hidden="1" x14ac:dyDescent="0.25"/>
    <row r="2759" s="62" customFormat="1" hidden="1" x14ac:dyDescent="0.25"/>
    <row r="2760" s="62" customFormat="1" hidden="1" x14ac:dyDescent="0.25"/>
    <row r="2761" s="62" customFormat="1" hidden="1" x14ac:dyDescent="0.25"/>
    <row r="2762" s="62" customFormat="1" hidden="1" x14ac:dyDescent="0.25"/>
    <row r="2763" s="62" customFormat="1" hidden="1" x14ac:dyDescent="0.25"/>
    <row r="2764" s="62" customFormat="1" hidden="1" x14ac:dyDescent="0.25"/>
    <row r="2765" s="62" customFormat="1" hidden="1" x14ac:dyDescent="0.25"/>
    <row r="2766" s="62" customFormat="1" hidden="1" x14ac:dyDescent="0.25"/>
    <row r="2767" s="62" customFormat="1" hidden="1" x14ac:dyDescent="0.25"/>
    <row r="2768" s="62" customFormat="1" hidden="1" x14ac:dyDescent="0.25"/>
    <row r="2769" s="62" customFormat="1" hidden="1" x14ac:dyDescent="0.25"/>
    <row r="2770" s="62" customFormat="1" hidden="1" x14ac:dyDescent="0.25"/>
    <row r="2771" s="62" customFormat="1" hidden="1" x14ac:dyDescent="0.25"/>
    <row r="2772" s="62" customFormat="1" hidden="1" x14ac:dyDescent="0.25"/>
    <row r="2773" s="62" customFormat="1" hidden="1" x14ac:dyDescent="0.25"/>
    <row r="2774" s="62" customFormat="1" hidden="1" x14ac:dyDescent="0.25"/>
    <row r="2775" s="62" customFormat="1" hidden="1" x14ac:dyDescent="0.25"/>
    <row r="2776" s="62" customFormat="1" hidden="1" x14ac:dyDescent="0.25"/>
    <row r="2777" s="62" customFormat="1" hidden="1" x14ac:dyDescent="0.25"/>
    <row r="2778" s="62" customFormat="1" hidden="1" x14ac:dyDescent="0.25"/>
    <row r="2779" s="62" customFormat="1" hidden="1" x14ac:dyDescent="0.25"/>
    <row r="2780" s="62" customFormat="1" hidden="1" x14ac:dyDescent="0.25"/>
    <row r="2781" s="62" customFormat="1" hidden="1" x14ac:dyDescent="0.25"/>
    <row r="2782" s="62" customFormat="1" hidden="1" x14ac:dyDescent="0.25"/>
    <row r="2783" s="62" customFormat="1" hidden="1" x14ac:dyDescent="0.25"/>
    <row r="2784" s="62" customFormat="1" hidden="1" x14ac:dyDescent="0.25"/>
    <row r="2785" s="62" customFormat="1" hidden="1" x14ac:dyDescent="0.25"/>
    <row r="2786" s="62" customFormat="1" hidden="1" x14ac:dyDescent="0.25"/>
    <row r="2787" s="62" customFormat="1" hidden="1" x14ac:dyDescent="0.25"/>
    <row r="2788" s="62" customFormat="1" hidden="1" x14ac:dyDescent="0.25"/>
    <row r="2789" s="62" customFormat="1" hidden="1" x14ac:dyDescent="0.25"/>
    <row r="2790" s="62" customFormat="1" hidden="1" x14ac:dyDescent="0.25"/>
    <row r="2791" s="62" customFormat="1" hidden="1" x14ac:dyDescent="0.25"/>
    <row r="2792" s="62" customFormat="1" hidden="1" x14ac:dyDescent="0.25"/>
    <row r="2793" s="62" customFormat="1" hidden="1" x14ac:dyDescent="0.25"/>
    <row r="2794" s="62" customFormat="1" hidden="1" x14ac:dyDescent="0.25"/>
    <row r="2795" s="62" customFormat="1" hidden="1" x14ac:dyDescent="0.25"/>
    <row r="2796" s="62" customFormat="1" hidden="1" x14ac:dyDescent="0.25"/>
    <row r="2797" s="62" customFormat="1" hidden="1" x14ac:dyDescent="0.25"/>
    <row r="2798" s="62" customFormat="1" hidden="1" x14ac:dyDescent="0.25"/>
    <row r="2799" s="62" customFormat="1" hidden="1" x14ac:dyDescent="0.25"/>
    <row r="2800" s="62" customFormat="1" hidden="1" x14ac:dyDescent="0.25"/>
    <row r="2801" s="62" customFormat="1" hidden="1" x14ac:dyDescent="0.25"/>
    <row r="2802" s="62" customFormat="1" hidden="1" x14ac:dyDescent="0.25"/>
    <row r="2803" s="62" customFormat="1" hidden="1" x14ac:dyDescent="0.25"/>
    <row r="2804" s="62" customFormat="1" hidden="1" x14ac:dyDescent="0.25"/>
    <row r="2805" s="62" customFormat="1" hidden="1" x14ac:dyDescent="0.25"/>
    <row r="2806" s="62" customFormat="1" hidden="1" x14ac:dyDescent="0.25"/>
    <row r="2807" s="62" customFormat="1" hidden="1" x14ac:dyDescent="0.25"/>
    <row r="2808" s="62" customFormat="1" hidden="1" x14ac:dyDescent="0.25"/>
    <row r="2809" s="62" customFormat="1" hidden="1" x14ac:dyDescent="0.25"/>
    <row r="2810" s="62" customFormat="1" hidden="1" x14ac:dyDescent="0.25"/>
    <row r="2811" s="62" customFormat="1" hidden="1" x14ac:dyDescent="0.25"/>
    <row r="2812" s="62" customFormat="1" hidden="1" x14ac:dyDescent="0.25"/>
    <row r="2813" s="62" customFormat="1" hidden="1" x14ac:dyDescent="0.25"/>
    <row r="2814" s="62" customFormat="1" hidden="1" x14ac:dyDescent="0.25"/>
    <row r="2815" s="62" customFormat="1" hidden="1" x14ac:dyDescent="0.25"/>
    <row r="2816" s="62" customFormat="1" hidden="1" x14ac:dyDescent="0.25"/>
    <row r="2817" s="62" customFormat="1" hidden="1" x14ac:dyDescent="0.25"/>
    <row r="2818" s="62" customFormat="1" hidden="1" x14ac:dyDescent="0.25"/>
    <row r="2819" s="62" customFormat="1" hidden="1" x14ac:dyDescent="0.25"/>
    <row r="2820" s="62" customFormat="1" hidden="1" x14ac:dyDescent="0.25"/>
    <row r="2821" s="62" customFormat="1" hidden="1" x14ac:dyDescent="0.25"/>
    <row r="2822" s="62" customFormat="1" hidden="1" x14ac:dyDescent="0.25"/>
    <row r="2823" s="62" customFormat="1" hidden="1" x14ac:dyDescent="0.25"/>
    <row r="2824" s="62" customFormat="1" hidden="1" x14ac:dyDescent="0.25"/>
    <row r="2825" s="62" customFormat="1" hidden="1" x14ac:dyDescent="0.25"/>
    <row r="2826" s="62" customFormat="1" hidden="1" x14ac:dyDescent="0.25"/>
    <row r="2827" s="62" customFormat="1" hidden="1" x14ac:dyDescent="0.25"/>
    <row r="2828" s="62" customFormat="1" hidden="1" x14ac:dyDescent="0.25"/>
    <row r="2829" s="62" customFormat="1" hidden="1" x14ac:dyDescent="0.25"/>
    <row r="2830" s="62" customFormat="1" hidden="1" x14ac:dyDescent="0.25"/>
    <row r="2831" s="62" customFormat="1" hidden="1" x14ac:dyDescent="0.25"/>
    <row r="2832" s="62" customFormat="1" hidden="1" x14ac:dyDescent="0.25"/>
    <row r="2833" s="62" customFormat="1" hidden="1" x14ac:dyDescent="0.25"/>
    <row r="2834" s="62" customFormat="1" hidden="1" x14ac:dyDescent="0.25"/>
    <row r="2835" s="62" customFormat="1" hidden="1" x14ac:dyDescent="0.25"/>
    <row r="2836" s="62" customFormat="1" hidden="1" x14ac:dyDescent="0.25"/>
    <row r="2837" s="62" customFormat="1" hidden="1" x14ac:dyDescent="0.25"/>
    <row r="2838" s="62" customFormat="1" hidden="1" x14ac:dyDescent="0.25"/>
    <row r="2839" s="62" customFormat="1" hidden="1" x14ac:dyDescent="0.25"/>
    <row r="2840" s="62" customFormat="1" hidden="1" x14ac:dyDescent="0.25"/>
    <row r="2841" s="62" customFormat="1" hidden="1" x14ac:dyDescent="0.25"/>
    <row r="2842" s="62" customFormat="1" hidden="1" x14ac:dyDescent="0.25"/>
    <row r="2843" s="62" customFormat="1" hidden="1" x14ac:dyDescent="0.25"/>
    <row r="2844" s="62" customFormat="1" hidden="1" x14ac:dyDescent="0.25"/>
    <row r="2845" s="62" customFormat="1" hidden="1" x14ac:dyDescent="0.25"/>
    <row r="2846" s="62" customFormat="1" hidden="1" x14ac:dyDescent="0.25"/>
    <row r="2847" s="62" customFormat="1" hidden="1" x14ac:dyDescent="0.25"/>
    <row r="2848" s="62" customFormat="1" hidden="1" x14ac:dyDescent="0.25"/>
    <row r="2849" s="62" customFormat="1" hidden="1" x14ac:dyDescent="0.25"/>
    <row r="2850" s="62" customFormat="1" hidden="1" x14ac:dyDescent="0.25"/>
    <row r="2851" s="62" customFormat="1" hidden="1" x14ac:dyDescent="0.25"/>
    <row r="2852" s="62" customFormat="1" hidden="1" x14ac:dyDescent="0.25"/>
    <row r="2853" s="62" customFormat="1" hidden="1" x14ac:dyDescent="0.25"/>
    <row r="2854" s="62" customFormat="1" hidden="1" x14ac:dyDescent="0.25"/>
    <row r="2855" s="62" customFormat="1" hidden="1" x14ac:dyDescent="0.25"/>
    <row r="2856" s="62" customFormat="1" hidden="1" x14ac:dyDescent="0.25"/>
    <row r="2857" s="62" customFormat="1" hidden="1" x14ac:dyDescent="0.25"/>
    <row r="2858" s="62" customFormat="1" hidden="1" x14ac:dyDescent="0.25"/>
    <row r="2859" s="62" customFormat="1" hidden="1" x14ac:dyDescent="0.25"/>
    <row r="2860" s="62" customFormat="1" hidden="1" x14ac:dyDescent="0.25"/>
    <row r="2861" s="62" customFormat="1" hidden="1" x14ac:dyDescent="0.25"/>
    <row r="2862" s="62" customFormat="1" hidden="1" x14ac:dyDescent="0.25"/>
    <row r="2863" s="62" customFormat="1" hidden="1" x14ac:dyDescent="0.25"/>
    <row r="2864" s="62" customFormat="1" hidden="1" x14ac:dyDescent="0.25"/>
    <row r="2865" s="62" customFormat="1" hidden="1" x14ac:dyDescent="0.25"/>
    <row r="2866" s="62" customFormat="1" hidden="1" x14ac:dyDescent="0.25"/>
    <row r="2867" s="62" customFormat="1" hidden="1" x14ac:dyDescent="0.25"/>
    <row r="2868" s="62" customFormat="1" hidden="1" x14ac:dyDescent="0.25"/>
    <row r="2869" s="62" customFormat="1" hidden="1" x14ac:dyDescent="0.25"/>
    <row r="2870" s="62" customFormat="1" hidden="1" x14ac:dyDescent="0.25"/>
    <row r="2871" s="62" customFormat="1" hidden="1" x14ac:dyDescent="0.25"/>
    <row r="2872" s="62" customFormat="1" hidden="1" x14ac:dyDescent="0.25"/>
    <row r="2873" s="62" customFormat="1" hidden="1" x14ac:dyDescent="0.25"/>
    <row r="2874" s="62" customFormat="1" hidden="1" x14ac:dyDescent="0.25"/>
    <row r="2875" s="62" customFormat="1" hidden="1" x14ac:dyDescent="0.25"/>
    <row r="2876" s="62" customFormat="1" hidden="1" x14ac:dyDescent="0.25"/>
    <row r="2877" s="62" customFormat="1" hidden="1" x14ac:dyDescent="0.25"/>
    <row r="2878" s="62" customFormat="1" hidden="1" x14ac:dyDescent="0.25"/>
    <row r="2879" s="62" customFormat="1" hidden="1" x14ac:dyDescent="0.25"/>
    <row r="2880" s="62" customFormat="1" hidden="1" x14ac:dyDescent="0.25"/>
    <row r="2881" s="62" customFormat="1" hidden="1" x14ac:dyDescent="0.25"/>
    <row r="2882" s="62" customFormat="1" hidden="1" x14ac:dyDescent="0.25"/>
    <row r="2883" s="62" customFormat="1" hidden="1" x14ac:dyDescent="0.25"/>
    <row r="2884" s="62" customFormat="1" hidden="1" x14ac:dyDescent="0.25"/>
    <row r="2885" s="62" customFormat="1" hidden="1" x14ac:dyDescent="0.25"/>
    <row r="2886" s="62" customFormat="1" hidden="1" x14ac:dyDescent="0.25"/>
    <row r="2887" s="62" customFormat="1" hidden="1" x14ac:dyDescent="0.25"/>
    <row r="2888" s="62" customFormat="1" hidden="1" x14ac:dyDescent="0.25"/>
    <row r="2889" s="62" customFormat="1" hidden="1" x14ac:dyDescent="0.25"/>
    <row r="2890" s="62" customFormat="1" hidden="1" x14ac:dyDescent="0.25"/>
    <row r="2891" s="62" customFormat="1" hidden="1" x14ac:dyDescent="0.25"/>
    <row r="2892" s="62" customFormat="1" hidden="1" x14ac:dyDescent="0.25"/>
    <row r="2893" s="62" customFormat="1" hidden="1" x14ac:dyDescent="0.25"/>
    <row r="2894" s="62" customFormat="1" hidden="1" x14ac:dyDescent="0.25"/>
    <row r="2895" s="62" customFormat="1" hidden="1" x14ac:dyDescent="0.25"/>
    <row r="2896" s="62" customFormat="1" hidden="1" x14ac:dyDescent="0.25"/>
    <row r="2897" s="62" customFormat="1" hidden="1" x14ac:dyDescent="0.25"/>
    <row r="2898" s="62" customFormat="1" hidden="1" x14ac:dyDescent="0.25"/>
    <row r="2899" s="62" customFormat="1" hidden="1" x14ac:dyDescent="0.25"/>
    <row r="2900" s="62" customFormat="1" hidden="1" x14ac:dyDescent="0.25"/>
    <row r="2901" s="62" customFormat="1" hidden="1" x14ac:dyDescent="0.25"/>
    <row r="2902" s="62" customFormat="1" hidden="1" x14ac:dyDescent="0.25"/>
    <row r="2903" s="62" customFormat="1" hidden="1" x14ac:dyDescent="0.25"/>
    <row r="2904" s="62" customFormat="1" hidden="1" x14ac:dyDescent="0.25"/>
    <row r="2905" s="62" customFormat="1" hidden="1" x14ac:dyDescent="0.25"/>
    <row r="2906" s="62" customFormat="1" hidden="1" x14ac:dyDescent="0.25"/>
    <row r="2907" s="62" customFormat="1" hidden="1" x14ac:dyDescent="0.25"/>
    <row r="2908" s="62" customFormat="1" hidden="1" x14ac:dyDescent="0.25"/>
    <row r="2909" s="62" customFormat="1" hidden="1" x14ac:dyDescent="0.25"/>
    <row r="2910" s="62" customFormat="1" hidden="1" x14ac:dyDescent="0.25"/>
    <row r="2911" s="62" customFormat="1" hidden="1" x14ac:dyDescent="0.25"/>
    <row r="2912" s="62" customFormat="1" hidden="1" x14ac:dyDescent="0.25"/>
    <row r="2913" s="62" customFormat="1" hidden="1" x14ac:dyDescent="0.25"/>
    <row r="2914" s="62" customFormat="1" hidden="1" x14ac:dyDescent="0.25"/>
    <row r="2915" s="62" customFormat="1" hidden="1" x14ac:dyDescent="0.25"/>
    <row r="2916" s="62" customFormat="1" hidden="1" x14ac:dyDescent="0.25"/>
    <row r="2917" s="62" customFormat="1" hidden="1" x14ac:dyDescent="0.25"/>
    <row r="2918" s="62" customFormat="1" hidden="1" x14ac:dyDescent="0.25"/>
    <row r="2919" s="62" customFormat="1" hidden="1" x14ac:dyDescent="0.25"/>
    <row r="2920" s="62" customFormat="1" hidden="1" x14ac:dyDescent="0.25"/>
    <row r="2921" s="62" customFormat="1" hidden="1" x14ac:dyDescent="0.25"/>
    <row r="2922" s="62" customFormat="1" hidden="1" x14ac:dyDescent="0.25"/>
    <row r="2923" s="62" customFormat="1" hidden="1" x14ac:dyDescent="0.25"/>
    <row r="2924" s="62" customFormat="1" hidden="1" x14ac:dyDescent="0.25"/>
    <row r="2925" s="62" customFormat="1" hidden="1" x14ac:dyDescent="0.25"/>
    <row r="2926" s="62" customFormat="1" hidden="1" x14ac:dyDescent="0.25"/>
    <row r="2927" s="62" customFormat="1" hidden="1" x14ac:dyDescent="0.25"/>
    <row r="2928" s="62" customFormat="1" hidden="1" x14ac:dyDescent="0.25"/>
    <row r="2929" s="62" customFormat="1" hidden="1" x14ac:dyDescent="0.25"/>
    <row r="2930" s="62" customFormat="1" hidden="1" x14ac:dyDescent="0.25"/>
    <row r="2931" s="62" customFormat="1" hidden="1" x14ac:dyDescent="0.25"/>
    <row r="2932" s="62" customFormat="1" hidden="1" x14ac:dyDescent="0.25"/>
    <row r="2933" s="62" customFormat="1" hidden="1" x14ac:dyDescent="0.25"/>
    <row r="2934" s="62" customFormat="1" hidden="1" x14ac:dyDescent="0.25"/>
    <row r="2935" s="62" customFormat="1" hidden="1" x14ac:dyDescent="0.25"/>
    <row r="2936" s="62" customFormat="1" hidden="1" x14ac:dyDescent="0.25"/>
    <row r="2937" s="62" customFormat="1" hidden="1" x14ac:dyDescent="0.25"/>
    <row r="2938" s="62" customFormat="1" hidden="1" x14ac:dyDescent="0.25"/>
    <row r="2939" s="62" customFormat="1" hidden="1" x14ac:dyDescent="0.25"/>
    <row r="2940" s="62" customFormat="1" hidden="1" x14ac:dyDescent="0.25"/>
    <row r="2941" s="62" customFormat="1" hidden="1" x14ac:dyDescent="0.25"/>
    <row r="2942" s="62" customFormat="1" hidden="1" x14ac:dyDescent="0.25"/>
    <row r="2943" s="62" customFormat="1" hidden="1" x14ac:dyDescent="0.25"/>
    <row r="2944" s="62" customFormat="1" hidden="1" x14ac:dyDescent="0.25"/>
    <row r="2945" s="62" customFormat="1" hidden="1" x14ac:dyDescent="0.25"/>
    <row r="2946" s="62" customFormat="1" hidden="1" x14ac:dyDescent="0.25"/>
    <row r="2947" s="62" customFormat="1" hidden="1" x14ac:dyDescent="0.25"/>
    <row r="2948" s="62" customFormat="1" hidden="1" x14ac:dyDescent="0.25"/>
    <row r="2949" s="62" customFormat="1" hidden="1" x14ac:dyDescent="0.25"/>
    <row r="2950" s="62" customFormat="1" hidden="1" x14ac:dyDescent="0.25"/>
    <row r="2951" s="62" customFormat="1" hidden="1" x14ac:dyDescent="0.25"/>
    <row r="2952" s="62" customFormat="1" hidden="1" x14ac:dyDescent="0.25"/>
    <row r="2953" s="62" customFormat="1" hidden="1" x14ac:dyDescent="0.25"/>
    <row r="2954" s="62" customFormat="1" hidden="1" x14ac:dyDescent="0.25"/>
    <row r="2955" s="62" customFormat="1" hidden="1" x14ac:dyDescent="0.25"/>
    <row r="2956" s="62" customFormat="1" hidden="1" x14ac:dyDescent="0.25"/>
    <row r="2957" s="62" customFormat="1" hidden="1" x14ac:dyDescent="0.25"/>
    <row r="2958" s="62" customFormat="1" hidden="1" x14ac:dyDescent="0.25"/>
    <row r="2959" s="62" customFormat="1" hidden="1" x14ac:dyDescent="0.25"/>
    <row r="2960" s="62" customFormat="1" hidden="1" x14ac:dyDescent="0.25"/>
    <row r="2961" s="62" customFormat="1" hidden="1" x14ac:dyDescent="0.25"/>
    <row r="2962" s="62" customFormat="1" hidden="1" x14ac:dyDescent="0.25"/>
    <row r="2963" s="62" customFormat="1" hidden="1" x14ac:dyDescent="0.25"/>
    <row r="2964" s="62" customFormat="1" hidden="1" x14ac:dyDescent="0.25"/>
    <row r="2965" s="62" customFormat="1" hidden="1" x14ac:dyDescent="0.25"/>
    <row r="2966" s="62" customFormat="1" hidden="1" x14ac:dyDescent="0.25"/>
    <row r="2967" s="62" customFormat="1" hidden="1" x14ac:dyDescent="0.25"/>
    <row r="2968" s="62" customFormat="1" hidden="1" x14ac:dyDescent="0.25"/>
    <row r="2969" s="62" customFormat="1" hidden="1" x14ac:dyDescent="0.25"/>
    <row r="2970" s="62" customFormat="1" hidden="1" x14ac:dyDescent="0.25"/>
    <row r="2971" s="62" customFormat="1" hidden="1" x14ac:dyDescent="0.25"/>
    <row r="2972" s="62" customFormat="1" hidden="1" x14ac:dyDescent="0.25"/>
    <row r="2973" s="62" customFormat="1" hidden="1" x14ac:dyDescent="0.25"/>
    <row r="2974" s="62" customFormat="1" hidden="1" x14ac:dyDescent="0.25"/>
    <row r="2975" s="62" customFormat="1" hidden="1" x14ac:dyDescent="0.25"/>
    <row r="2976" s="62" customFormat="1" hidden="1" x14ac:dyDescent="0.25"/>
    <row r="2977" s="62" customFormat="1" hidden="1" x14ac:dyDescent="0.25"/>
    <row r="2978" s="62" customFormat="1" hidden="1" x14ac:dyDescent="0.25"/>
    <row r="2979" s="62" customFormat="1" hidden="1" x14ac:dyDescent="0.25"/>
    <row r="2980" s="62" customFormat="1" hidden="1" x14ac:dyDescent="0.25"/>
    <row r="2981" s="62" customFormat="1" hidden="1" x14ac:dyDescent="0.25"/>
    <row r="2982" s="62" customFormat="1" hidden="1" x14ac:dyDescent="0.25"/>
    <row r="2983" s="62" customFormat="1" hidden="1" x14ac:dyDescent="0.25"/>
    <row r="2984" s="62" customFormat="1" hidden="1" x14ac:dyDescent="0.25"/>
    <row r="2985" s="62" customFormat="1" hidden="1" x14ac:dyDescent="0.25"/>
    <row r="2986" s="62" customFormat="1" hidden="1" x14ac:dyDescent="0.25"/>
    <row r="2987" s="62" customFormat="1" hidden="1" x14ac:dyDescent="0.25"/>
    <row r="2988" s="62" customFormat="1" hidden="1" x14ac:dyDescent="0.25"/>
    <row r="2989" s="62" customFormat="1" hidden="1" x14ac:dyDescent="0.25"/>
    <row r="2990" s="62" customFormat="1" hidden="1" x14ac:dyDescent="0.25"/>
    <row r="2991" s="62" customFormat="1" hidden="1" x14ac:dyDescent="0.25"/>
    <row r="2992" s="62" customFormat="1" hidden="1" x14ac:dyDescent="0.25"/>
    <row r="2993" s="62" customFormat="1" hidden="1" x14ac:dyDescent="0.25"/>
    <row r="2994" s="62" customFormat="1" hidden="1" x14ac:dyDescent="0.25"/>
    <row r="2995" s="62" customFormat="1" hidden="1" x14ac:dyDescent="0.25"/>
    <row r="2996" s="62" customFormat="1" hidden="1" x14ac:dyDescent="0.25"/>
    <row r="2997" s="62" customFormat="1" hidden="1" x14ac:dyDescent="0.25"/>
    <row r="2998" s="62" customFormat="1" hidden="1" x14ac:dyDescent="0.25"/>
    <row r="2999" s="62" customFormat="1" hidden="1" x14ac:dyDescent="0.25"/>
    <row r="3000" s="62" customFormat="1" hidden="1" x14ac:dyDescent="0.25"/>
    <row r="3001" s="62" customFormat="1" hidden="1" x14ac:dyDescent="0.25"/>
    <row r="3002" s="62" customFormat="1" hidden="1" x14ac:dyDescent="0.25"/>
    <row r="3003" s="62" customFormat="1" hidden="1" x14ac:dyDescent="0.25"/>
    <row r="3004" s="62" customFormat="1" hidden="1" x14ac:dyDescent="0.25"/>
    <row r="3005" s="62" customFormat="1" hidden="1" x14ac:dyDescent="0.25"/>
    <row r="3006" s="62" customFormat="1" hidden="1" x14ac:dyDescent="0.25"/>
    <row r="3007" s="62" customFormat="1" hidden="1" x14ac:dyDescent="0.25"/>
    <row r="3008" s="62" customFormat="1" hidden="1" x14ac:dyDescent="0.25"/>
    <row r="3009" s="62" customFormat="1" hidden="1" x14ac:dyDescent="0.25"/>
    <row r="3010" s="62" customFormat="1" hidden="1" x14ac:dyDescent="0.25"/>
    <row r="3011" s="62" customFormat="1" hidden="1" x14ac:dyDescent="0.25"/>
    <row r="3012" s="62" customFormat="1" hidden="1" x14ac:dyDescent="0.25"/>
    <row r="3013" s="62" customFormat="1" hidden="1" x14ac:dyDescent="0.25"/>
    <row r="3014" s="62" customFormat="1" hidden="1" x14ac:dyDescent="0.25"/>
    <row r="3015" s="62" customFormat="1" hidden="1" x14ac:dyDescent="0.25"/>
    <row r="3016" s="62" customFormat="1" hidden="1" x14ac:dyDescent="0.25"/>
    <row r="3017" s="62" customFormat="1" hidden="1" x14ac:dyDescent="0.25"/>
    <row r="3018" s="62" customFormat="1" hidden="1" x14ac:dyDescent="0.25"/>
    <row r="3019" s="62" customFormat="1" hidden="1" x14ac:dyDescent="0.25"/>
    <row r="3020" s="62" customFormat="1" hidden="1" x14ac:dyDescent="0.25"/>
    <row r="3021" s="62" customFormat="1" hidden="1" x14ac:dyDescent="0.25"/>
    <row r="3022" s="62" customFormat="1" hidden="1" x14ac:dyDescent="0.25"/>
    <row r="3023" s="62" customFormat="1" hidden="1" x14ac:dyDescent="0.25"/>
    <row r="3024" s="62" customFormat="1" hidden="1" x14ac:dyDescent="0.25"/>
    <row r="3025" s="62" customFormat="1" hidden="1" x14ac:dyDescent="0.25"/>
    <row r="3026" s="62" customFormat="1" hidden="1" x14ac:dyDescent="0.25"/>
    <row r="3027" s="62" customFormat="1" hidden="1" x14ac:dyDescent="0.25"/>
    <row r="3028" s="62" customFormat="1" hidden="1" x14ac:dyDescent="0.25"/>
    <row r="3029" s="62" customFormat="1" hidden="1" x14ac:dyDescent="0.25"/>
    <row r="3030" s="62" customFormat="1" hidden="1" x14ac:dyDescent="0.25"/>
    <row r="3031" s="62" customFormat="1" hidden="1" x14ac:dyDescent="0.25"/>
    <row r="3032" s="62" customFormat="1" hidden="1" x14ac:dyDescent="0.25"/>
    <row r="3033" s="62" customFormat="1" hidden="1" x14ac:dyDescent="0.25"/>
    <row r="3034" s="62" customFormat="1" hidden="1" x14ac:dyDescent="0.25"/>
    <row r="3035" s="62" customFormat="1" hidden="1" x14ac:dyDescent="0.25"/>
    <row r="3036" s="62" customFormat="1" hidden="1" x14ac:dyDescent="0.25"/>
    <row r="3037" s="62" customFormat="1" hidden="1" x14ac:dyDescent="0.25"/>
    <row r="3038" s="62" customFormat="1" hidden="1" x14ac:dyDescent="0.25"/>
    <row r="3039" s="62" customFormat="1" hidden="1" x14ac:dyDescent="0.25"/>
    <row r="3040" s="62" customFormat="1" hidden="1" x14ac:dyDescent="0.25"/>
    <row r="3041" s="62" customFormat="1" hidden="1" x14ac:dyDescent="0.25"/>
    <row r="3042" s="62" customFormat="1" hidden="1" x14ac:dyDescent="0.25"/>
    <row r="3043" s="62" customFormat="1" hidden="1" x14ac:dyDescent="0.25"/>
    <row r="3044" s="62" customFormat="1" hidden="1" x14ac:dyDescent="0.25"/>
    <row r="3045" s="62" customFormat="1" hidden="1" x14ac:dyDescent="0.25"/>
    <row r="3046" s="62" customFormat="1" hidden="1" x14ac:dyDescent="0.25"/>
    <row r="3047" s="62" customFormat="1" hidden="1" x14ac:dyDescent="0.25"/>
    <row r="3048" s="62" customFormat="1" hidden="1" x14ac:dyDescent="0.25"/>
    <row r="3049" s="62" customFormat="1" hidden="1" x14ac:dyDescent="0.25"/>
    <row r="3050" s="62" customFormat="1" hidden="1" x14ac:dyDescent="0.25"/>
    <row r="3051" s="62" customFormat="1" hidden="1" x14ac:dyDescent="0.25"/>
    <row r="3052" s="62" customFormat="1" hidden="1" x14ac:dyDescent="0.25"/>
    <row r="3053" s="62" customFormat="1" hidden="1" x14ac:dyDescent="0.25"/>
    <row r="3054" s="62" customFormat="1" hidden="1" x14ac:dyDescent="0.25"/>
    <row r="3055" s="62" customFormat="1" hidden="1" x14ac:dyDescent="0.25"/>
    <row r="3056" s="62" customFormat="1" hidden="1" x14ac:dyDescent="0.25"/>
    <row r="3057" s="62" customFormat="1" hidden="1" x14ac:dyDescent="0.25"/>
    <row r="3058" s="62" customFormat="1" hidden="1" x14ac:dyDescent="0.25"/>
    <row r="3059" s="62" customFormat="1" hidden="1" x14ac:dyDescent="0.25"/>
    <row r="3060" s="62" customFormat="1" hidden="1" x14ac:dyDescent="0.25"/>
    <row r="3061" s="62" customFormat="1" hidden="1" x14ac:dyDescent="0.25"/>
    <row r="3062" s="62" customFormat="1" hidden="1" x14ac:dyDescent="0.25"/>
    <row r="3063" s="62" customFormat="1" hidden="1" x14ac:dyDescent="0.25"/>
    <row r="3064" s="62" customFormat="1" hidden="1" x14ac:dyDescent="0.25"/>
    <row r="3065" s="62" customFormat="1" hidden="1" x14ac:dyDescent="0.25"/>
    <row r="3066" s="62" customFormat="1" hidden="1" x14ac:dyDescent="0.25"/>
    <row r="3067" s="62" customFormat="1" hidden="1" x14ac:dyDescent="0.25"/>
    <row r="3068" s="62" customFormat="1" hidden="1" x14ac:dyDescent="0.25"/>
    <row r="3069" s="62" customFormat="1" hidden="1" x14ac:dyDescent="0.25"/>
    <row r="3070" s="62" customFormat="1" hidden="1" x14ac:dyDescent="0.25"/>
    <row r="3071" s="62" customFormat="1" hidden="1" x14ac:dyDescent="0.25"/>
    <row r="3072" s="62" customFormat="1" hidden="1" x14ac:dyDescent="0.25"/>
    <row r="3073" s="62" customFormat="1" hidden="1" x14ac:dyDescent="0.25"/>
    <row r="3074" s="62" customFormat="1" hidden="1" x14ac:dyDescent="0.25"/>
    <row r="3075" s="62" customFormat="1" hidden="1" x14ac:dyDescent="0.25"/>
    <row r="3076" s="62" customFormat="1" hidden="1" x14ac:dyDescent="0.25"/>
    <row r="3077" s="62" customFormat="1" hidden="1" x14ac:dyDescent="0.25"/>
    <row r="3078" s="62" customFormat="1" hidden="1" x14ac:dyDescent="0.25"/>
    <row r="3079" s="62" customFormat="1" hidden="1" x14ac:dyDescent="0.25"/>
    <row r="3080" s="62" customFormat="1" hidden="1" x14ac:dyDescent="0.25"/>
    <row r="3081" s="62" customFormat="1" hidden="1" x14ac:dyDescent="0.25"/>
    <row r="3082" s="62" customFormat="1" hidden="1" x14ac:dyDescent="0.25"/>
    <row r="3083" s="62" customFormat="1" hidden="1" x14ac:dyDescent="0.25"/>
    <row r="3084" s="62" customFormat="1" hidden="1" x14ac:dyDescent="0.25"/>
    <row r="3085" s="62" customFormat="1" hidden="1" x14ac:dyDescent="0.25"/>
    <row r="3086" s="62" customFormat="1" hidden="1" x14ac:dyDescent="0.25"/>
    <row r="3087" s="62" customFormat="1" hidden="1" x14ac:dyDescent="0.25"/>
    <row r="3088" s="62" customFormat="1" hidden="1" x14ac:dyDescent="0.25"/>
    <row r="3089" s="62" customFormat="1" hidden="1" x14ac:dyDescent="0.25"/>
    <row r="3090" s="62" customFormat="1" hidden="1" x14ac:dyDescent="0.25"/>
    <row r="3091" s="62" customFormat="1" hidden="1" x14ac:dyDescent="0.25"/>
    <row r="3092" s="62" customFormat="1" hidden="1" x14ac:dyDescent="0.25"/>
    <row r="3093" s="62" customFormat="1" hidden="1" x14ac:dyDescent="0.25"/>
    <row r="3094" s="62" customFormat="1" hidden="1" x14ac:dyDescent="0.25"/>
    <row r="3095" s="62" customFormat="1" hidden="1" x14ac:dyDescent="0.25"/>
    <row r="3096" s="62" customFormat="1" hidden="1" x14ac:dyDescent="0.25"/>
    <row r="3097" s="62" customFormat="1" hidden="1" x14ac:dyDescent="0.25"/>
    <row r="3098" s="62" customFormat="1" hidden="1" x14ac:dyDescent="0.25"/>
    <row r="3099" s="62" customFormat="1" hidden="1" x14ac:dyDescent="0.25"/>
    <row r="3100" s="62" customFormat="1" hidden="1" x14ac:dyDescent="0.25"/>
    <row r="3101" s="62" customFormat="1" hidden="1" x14ac:dyDescent="0.25"/>
    <row r="3102" s="62" customFormat="1" hidden="1" x14ac:dyDescent="0.25"/>
    <row r="3103" s="62" customFormat="1" hidden="1" x14ac:dyDescent="0.25"/>
    <row r="3104" s="62" customFormat="1" hidden="1" x14ac:dyDescent="0.25"/>
    <row r="3105" s="62" customFormat="1" hidden="1" x14ac:dyDescent="0.25"/>
    <row r="3106" s="62" customFormat="1" hidden="1" x14ac:dyDescent="0.25"/>
    <row r="3107" s="62" customFormat="1" hidden="1" x14ac:dyDescent="0.25"/>
    <row r="3108" s="62" customFormat="1" hidden="1" x14ac:dyDescent="0.25"/>
    <row r="3109" s="62" customFormat="1" hidden="1" x14ac:dyDescent="0.25"/>
    <row r="3110" s="62" customFormat="1" hidden="1" x14ac:dyDescent="0.25"/>
    <row r="3111" s="62" customFormat="1" hidden="1" x14ac:dyDescent="0.25"/>
    <row r="3112" s="62" customFormat="1" hidden="1" x14ac:dyDescent="0.25"/>
    <row r="3113" s="62" customFormat="1" hidden="1" x14ac:dyDescent="0.25"/>
    <row r="3114" s="62" customFormat="1" hidden="1" x14ac:dyDescent="0.25"/>
    <row r="3115" s="62" customFormat="1" hidden="1" x14ac:dyDescent="0.25"/>
    <row r="3116" s="62" customFormat="1" hidden="1" x14ac:dyDescent="0.25"/>
    <row r="3117" s="62" customFormat="1" hidden="1" x14ac:dyDescent="0.25"/>
    <row r="3118" s="62" customFormat="1" hidden="1" x14ac:dyDescent="0.25"/>
    <row r="3119" s="62" customFormat="1" hidden="1" x14ac:dyDescent="0.25"/>
    <row r="3120" s="62" customFormat="1" hidden="1" x14ac:dyDescent="0.25"/>
    <row r="3121" s="62" customFormat="1" hidden="1" x14ac:dyDescent="0.25"/>
    <row r="3122" s="62" customFormat="1" hidden="1" x14ac:dyDescent="0.25"/>
    <row r="3123" s="62" customFormat="1" hidden="1" x14ac:dyDescent="0.25"/>
    <row r="3124" s="62" customFormat="1" hidden="1" x14ac:dyDescent="0.25"/>
    <row r="3125" s="62" customFormat="1" hidden="1" x14ac:dyDescent="0.25"/>
    <row r="3126" s="62" customFormat="1" hidden="1" x14ac:dyDescent="0.25"/>
    <row r="3127" s="62" customFormat="1" hidden="1" x14ac:dyDescent="0.25"/>
    <row r="3128" s="62" customFormat="1" hidden="1" x14ac:dyDescent="0.25"/>
    <row r="3129" s="62" customFormat="1" hidden="1" x14ac:dyDescent="0.25"/>
    <row r="3130" s="62" customFormat="1" hidden="1" x14ac:dyDescent="0.25"/>
    <row r="3131" s="62" customFormat="1" hidden="1" x14ac:dyDescent="0.25"/>
    <row r="3132" s="62" customFormat="1" hidden="1" x14ac:dyDescent="0.25"/>
    <row r="3133" s="62" customFormat="1" hidden="1" x14ac:dyDescent="0.25"/>
    <row r="3134" s="62" customFormat="1" hidden="1" x14ac:dyDescent="0.25"/>
    <row r="3135" s="62" customFormat="1" hidden="1" x14ac:dyDescent="0.25"/>
    <row r="3136" s="62" customFormat="1" hidden="1" x14ac:dyDescent="0.25"/>
    <row r="3137" s="62" customFormat="1" hidden="1" x14ac:dyDescent="0.25"/>
    <row r="3138" s="62" customFormat="1" hidden="1" x14ac:dyDescent="0.25"/>
    <row r="3139" s="62" customFormat="1" hidden="1" x14ac:dyDescent="0.25"/>
    <row r="3140" s="62" customFormat="1" hidden="1" x14ac:dyDescent="0.25"/>
    <row r="3141" s="62" customFormat="1" hidden="1" x14ac:dyDescent="0.25"/>
    <row r="3142" s="62" customFormat="1" hidden="1" x14ac:dyDescent="0.25"/>
    <row r="3143" s="62" customFormat="1" hidden="1" x14ac:dyDescent="0.25"/>
    <row r="3144" s="62" customFormat="1" hidden="1" x14ac:dyDescent="0.25"/>
    <row r="3145" s="62" customFormat="1" hidden="1" x14ac:dyDescent="0.25"/>
    <row r="3146" s="62" customFormat="1" hidden="1" x14ac:dyDescent="0.25"/>
    <row r="3147" s="62" customFormat="1" hidden="1" x14ac:dyDescent="0.25"/>
    <row r="3148" s="62" customFormat="1" hidden="1" x14ac:dyDescent="0.25"/>
    <row r="3149" s="62" customFormat="1" hidden="1" x14ac:dyDescent="0.25"/>
    <row r="3150" s="62" customFormat="1" hidden="1" x14ac:dyDescent="0.25"/>
    <row r="3151" s="62" customFormat="1" hidden="1" x14ac:dyDescent="0.25"/>
    <row r="3152" s="62" customFormat="1" hidden="1" x14ac:dyDescent="0.25"/>
    <row r="3153" s="62" customFormat="1" hidden="1" x14ac:dyDescent="0.25"/>
    <row r="3154" s="62" customFormat="1" hidden="1" x14ac:dyDescent="0.25"/>
    <row r="3155" s="62" customFormat="1" hidden="1" x14ac:dyDescent="0.25"/>
    <row r="3156" s="62" customFormat="1" hidden="1" x14ac:dyDescent="0.25"/>
    <row r="3157" s="62" customFormat="1" hidden="1" x14ac:dyDescent="0.25"/>
    <row r="3158" s="62" customFormat="1" hidden="1" x14ac:dyDescent="0.25"/>
    <row r="3159" s="62" customFormat="1" hidden="1" x14ac:dyDescent="0.25"/>
    <row r="3160" s="62" customFormat="1" hidden="1" x14ac:dyDescent="0.25"/>
    <row r="3161" s="62" customFormat="1" hidden="1" x14ac:dyDescent="0.25"/>
    <row r="3162" s="62" customFormat="1" hidden="1" x14ac:dyDescent="0.25"/>
    <row r="3163" s="62" customFormat="1" hidden="1" x14ac:dyDescent="0.25"/>
    <row r="3164" s="62" customFormat="1" hidden="1" x14ac:dyDescent="0.25"/>
    <row r="3165" s="62" customFormat="1" hidden="1" x14ac:dyDescent="0.25"/>
    <row r="3166" s="62" customFormat="1" hidden="1" x14ac:dyDescent="0.25"/>
    <row r="3167" s="62" customFormat="1" hidden="1" x14ac:dyDescent="0.25"/>
    <row r="3168" s="62" customFormat="1" hidden="1" x14ac:dyDescent="0.25"/>
    <row r="3169" s="62" customFormat="1" hidden="1" x14ac:dyDescent="0.25"/>
    <row r="3170" s="62" customFormat="1" hidden="1" x14ac:dyDescent="0.25"/>
    <row r="3171" s="62" customFormat="1" hidden="1" x14ac:dyDescent="0.25"/>
    <row r="3172" s="62" customFormat="1" hidden="1" x14ac:dyDescent="0.25"/>
    <row r="3173" s="62" customFormat="1" hidden="1" x14ac:dyDescent="0.25"/>
    <row r="3174" s="62" customFormat="1" hidden="1" x14ac:dyDescent="0.25"/>
    <row r="3175" s="62" customFormat="1" hidden="1" x14ac:dyDescent="0.25"/>
    <row r="3176" s="62" customFormat="1" hidden="1" x14ac:dyDescent="0.25"/>
    <row r="3177" s="62" customFormat="1" hidden="1" x14ac:dyDescent="0.25"/>
    <row r="3178" s="62" customFormat="1" hidden="1" x14ac:dyDescent="0.25"/>
    <row r="3179" s="62" customFormat="1" hidden="1" x14ac:dyDescent="0.25"/>
    <row r="3180" s="62" customFormat="1" hidden="1" x14ac:dyDescent="0.25"/>
    <row r="3181" s="62" customFormat="1" hidden="1" x14ac:dyDescent="0.25"/>
    <row r="3182" s="62" customFormat="1" hidden="1" x14ac:dyDescent="0.25"/>
    <row r="3183" s="62" customFormat="1" hidden="1" x14ac:dyDescent="0.25"/>
    <row r="3184" s="62" customFormat="1" hidden="1" x14ac:dyDescent="0.25"/>
    <row r="3185" s="62" customFormat="1" hidden="1" x14ac:dyDescent="0.25"/>
    <row r="3186" s="62" customFormat="1" hidden="1" x14ac:dyDescent="0.25"/>
    <row r="3187" s="62" customFormat="1" hidden="1" x14ac:dyDescent="0.25"/>
    <row r="3188" s="62" customFormat="1" hidden="1" x14ac:dyDescent="0.25"/>
    <row r="3189" s="62" customFormat="1" hidden="1" x14ac:dyDescent="0.25"/>
    <row r="3190" s="62" customFormat="1" hidden="1" x14ac:dyDescent="0.25"/>
    <row r="3191" s="62" customFormat="1" hidden="1" x14ac:dyDescent="0.25"/>
    <row r="3192" s="62" customFormat="1" hidden="1" x14ac:dyDescent="0.25"/>
    <row r="3193" s="62" customFormat="1" hidden="1" x14ac:dyDescent="0.25"/>
    <row r="3194" s="62" customFormat="1" hidden="1" x14ac:dyDescent="0.25"/>
    <row r="3195" s="62" customFormat="1" hidden="1" x14ac:dyDescent="0.25"/>
    <row r="3196" s="62" customFormat="1" hidden="1" x14ac:dyDescent="0.25"/>
    <row r="3197" s="62" customFormat="1" hidden="1" x14ac:dyDescent="0.25"/>
    <row r="3198" s="62" customFormat="1" hidden="1" x14ac:dyDescent="0.25"/>
    <row r="3199" s="62" customFormat="1" hidden="1" x14ac:dyDescent="0.25"/>
    <row r="3200" s="62" customFormat="1" hidden="1" x14ac:dyDescent="0.25"/>
    <row r="3201" s="62" customFormat="1" hidden="1" x14ac:dyDescent="0.25"/>
    <row r="3202" s="62" customFormat="1" hidden="1" x14ac:dyDescent="0.25"/>
    <row r="3203" s="62" customFormat="1" hidden="1" x14ac:dyDescent="0.25"/>
    <row r="3204" s="62" customFormat="1" hidden="1" x14ac:dyDescent="0.25"/>
    <row r="3205" s="62" customFormat="1" hidden="1" x14ac:dyDescent="0.25"/>
    <row r="3206" s="62" customFormat="1" hidden="1" x14ac:dyDescent="0.25"/>
    <row r="3207" s="62" customFormat="1" hidden="1" x14ac:dyDescent="0.25"/>
    <row r="3208" s="62" customFormat="1" hidden="1" x14ac:dyDescent="0.25"/>
    <row r="3209" s="62" customFormat="1" hidden="1" x14ac:dyDescent="0.25"/>
    <row r="3210" s="62" customFormat="1" hidden="1" x14ac:dyDescent="0.25"/>
    <row r="3211" s="62" customFormat="1" hidden="1" x14ac:dyDescent="0.25"/>
    <row r="3212" s="62" customFormat="1" hidden="1" x14ac:dyDescent="0.25"/>
    <row r="3213" s="62" customFormat="1" hidden="1" x14ac:dyDescent="0.25"/>
    <row r="3214" s="62" customFormat="1" hidden="1" x14ac:dyDescent="0.25"/>
    <row r="3215" s="62" customFormat="1" hidden="1" x14ac:dyDescent="0.25"/>
    <row r="3216" s="62" customFormat="1" hidden="1" x14ac:dyDescent="0.25"/>
    <row r="3217" s="62" customFormat="1" hidden="1" x14ac:dyDescent="0.25"/>
    <row r="3218" s="62" customFormat="1" hidden="1" x14ac:dyDescent="0.25"/>
    <row r="3219" s="62" customFormat="1" hidden="1" x14ac:dyDescent="0.25"/>
    <row r="3220" s="62" customFormat="1" hidden="1" x14ac:dyDescent="0.25"/>
    <row r="3221" s="62" customFormat="1" hidden="1" x14ac:dyDescent="0.25"/>
    <row r="3222" s="62" customFormat="1" hidden="1" x14ac:dyDescent="0.25"/>
    <row r="3223" s="62" customFormat="1" hidden="1" x14ac:dyDescent="0.25"/>
    <row r="3224" s="62" customFormat="1" hidden="1" x14ac:dyDescent="0.25"/>
    <row r="3225" s="62" customFormat="1" hidden="1" x14ac:dyDescent="0.25"/>
    <row r="3226" s="62" customFormat="1" hidden="1" x14ac:dyDescent="0.25"/>
    <row r="3227" s="62" customFormat="1" hidden="1" x14ac:dyDescent="0.25"/>
    <row r="3228" s="62" customFormat="1" hidden="1" x14ac:dyDescent="0.25"/>
    <row r="3229" s="62" customFormat="1" hidden="1" x14ac:dyDescent="0.25"/>
    <row r="3230" s="62" customFormat="1" hidden="1" x14ac:dyDescent="0.25"/>
    <row r="3231" s="62" customFormat="1" hidden="1" x14ac:dyDescent="0.25"/>
    <row r="3232" s="62" customFormat="1" hidden="1" x14ac:dyDescent="0.25"/>
    <row r="3233" s="62" customFormat="1" hidden="1" x14ac:dyDescent="0.25"/>
    <row r="3234" s="62" customFormat="1" hidden="1" x14ac:dyDescent="0.25"/>
    <row r="3235" s="62" customFormat="1" hidden="1" x14ac:dyDescent="0.25"/>
    <row r="3236" s="62" customFormat="1" hidden="1" x14ac:dyDescent="0.25"/>
    <row r="3237" s="62" customFormat="1" hidden="1" x14ac:dyDescent="0.25"/>
    <row r="3238" s="62" customFormat="1" hidden="1" x14ac:dyDescent="0.25"/>
    <row r="3239" s="62" customFormat="1" hidden="1" x14ac:dyDescent="0.25"/>
    <row r="3240" s="62" customFormat="1" hidden="1" x14ac:dyDescent="0.25"/>
    <row r="3241" s="62" customFormat="1" hidden="1" x14ac:dyDescent="0.25"/>
    <row r="3242" s="62" customFormat="1" hidden="1" x14ac:dyDescent="0.25"/>
    <row r="3243" s="62" customFormat="1" hidden="1" x14ac:dyDescent="0.25"/>
    <row r="3244" s="62" customFormat="1" hidden="1" x14ac:dyDescent="0.25"/>
    <row r="3245" s="62" customFormat="1" hidden="1" x14ac:dyDescent="0.25"/>
    <row r="3246" s="62" customFormat="1" hidden="1" x14ac:dyDescent="0.25"/>
    <row r="3247" s="62" customFormat="1" hidden="1" x14ac:dyDescent="0.25"/>
    <row r="3248" s="62" customFormat="1" hidden="1" x14ac:dyDescent="0.25"/>
    <row r="3249" s="62" customFormat="1" hidden="1" x14ac:dyDescent="0.25"/>
    <row r="3250" s="62" customFormat="1" hidden="1" x14ac:dyDescent="0.25"/>
    <row r="3251" s="62" customFormat="1" hidden="1" x14ac:dyDescent="0.25"/>
    <row r="3252" s="62" customFormat="1" hidden="1" x14ac:dyDescent="0.25"/>
    <row r="3253" s="62" customFormat="1" hidden="1" x14ac:dyDescent="0.25"/>
    <row r="3254" s="62" customFormat="1" hidden="1" x14ac:dyDescent="0.25"/>
    <row r="3255" s="62" customFormat="1" hidden="1" x14ac:dyDescent="0.25"/>
    <row r="3256" s="62" customFormat="1" hidden="1" x14ac:dyDescent="0.25"/>
    <row r="3257" s="62" customFormat="1" hidden="1" x14ac:dyDescent="0.25"/>
    <row r="3258" s="62" customFormat="1" hidden="1" x14ac:dyDescent="0.25"/>
    <row r="3259" s="62" customFormat="1" hidden="1" x14ac:dyDescent="0.25"/>
    <row r="3260" s="62" customFormat="1" hidden="1" x14ac:dyDescent="0.25"/>
    <row r="3261" s="62" customFormat="1" hidden="1" x14ac:dyDescent="0.25"/>
    <row r="3262" s="62" customFormat="1" hidden="1" x14ac:dyDescent="0.25"/>
    <row r="3263" s="62" customFormat="1" hidden="1" x14ac:dyDescent="0.25"/>
    <row r="3264" s="62" customFormat="1" hidden="1" x14ac:dyDescent="0.25"/>
    <row r="3265" s="62" customFormat="1" hidden="1" x14ac:dyDescent="0.25"/>
    <row r="3266" s="62" customFormat="1" hidden="1" x14ac:dyDescent="0.25"/>
    <row r="3267" s="62" customFormat="1" hidden="1" x14ac:dyDescent="0.25"/>
    <row r="3268" s="62" customFormat="1" hidden="1" x14ac:dyDescent="0.25"/>
    <row r="3269" s="62" customFormat="1" hidden="1" x14ac:dyDescent="0.25"/>
    <row r="3270" s="62" customFormat="1" hidden="1" x14ac:dyDescent="0.25"/>
    <row r="3271" s="62" customFormat="1" hidden="1" x14ac:dyDescent="0.25"/>
    <row r="3272" s="62" customFormat="1" hidden="1" x14ac:dyDescent="0.25"/>
    <row r="3273" s="62" customFormat="1" hidden="1" x14ac:dyDescent="0.25"/>
    <row r="3274" s="62" customFormat="1" hidden="1" x14ac:dyDescent="0.25"/>
    <row r="3275" s="62" customFormat="1" hidden="1" x14ac:dyDescent="0.25"/>
    <row r="3276" s="62" customFormat="1" hidden="1" x14ac:dyDescent="0.25"/>
    <row r="3277" s="62" customFormat="1" hidden="1" x14ac:dyDescent="0.25"/>
    <row r="3278" s="62" customFormat="1" hidden="1" x14ac:dyDescent="0.25"/>
    <row r="3279" s="62" customFormat="1" hidden="1" x14ac:dyDescent="0.25"/>
    <row r="3280" s="62" customFormat="1" hidden="1" x14ac:dyDescent="0.25"/>
    <row r="3281" s="62" customFormat="1" hidden="1" x14ac:dyDescent="0.25"/>
    <row r="3282" s="62" customFormat="1" hidden="1" x14ac:dyDescent="0.25"/>
    <row r="3283" s="62" customFormat="1" hidden="1" x14ac:dyDescent="0.25"/>
    <row r="3284" s="62" customFormat="1" hidden="1" x14ac:dyDescent="0.25"/>
    <row r="3285" s="62" customFormat="1" hidden="1" x14ac:dyDescent="0.25"/>
    <row r="3286" s="62" customFormat="1" hidden="1" x14ac:dyDescent="0.25"/>
    <row r="3287" s="62" customFormat="1" hidden="1" x14ac:dyDescent="0.25"/>
    <row r="3288" s="62" customFormat="1" hidden="1" x14ac:dyDescent="0.25"/>
    <row r="3289" s="62" customFormat="1" hidden="1" x14ac:dyDescent="0.25"/>
    <row r="3290" s="62" customFormat="1" hidden="1" x14ac:dyDescent="0.25"/>
    <row r="3291" s="62" customFormat="1" hidden="1" x14ac:dyDescent="0.25"/>
    <row r="3292" s="62" customFormat="1" hidden="1" x14ac:dyDescent="0.25"/>
    <row r="3293" s="62" customFormat="1" hidden="1" x14ac:dyDescent="0.25"/>
    <row r="3294" s="62" customFormat="1" hidden="1" x14ac:dyDescent="0.25"/>
    <row r="3295" s="62" customFormat="1" hidden="1" x14ac:dyDescent="0.25"/>
    <row r="3296" s="62" customFormat="1" hidden="1" x14ac:dyDescent="0.25"/>
    <row r="3297" s="62" customFormat="1" hidden="1" x14ac:dyDescent="0.25"/>
    <row r="3298" s="62" customFormat="1" hidden="1" x14ac:dyDescent="0.25"/>
    <row r="3299" s="62" customFormat="1" hidden="1" x14ac:dyDescent="0.25"/>
    <row r="3300" s="62" customFormat="1" hidden="1" x14ac:dyDescent="0.25"/>
    <row r="3301" s="62" customFormat="1" hidden="1" x14ac:dyDescent="0.25"/>
    <row r="3302" s="62" customFormat="1" hidden="1" x14ac:dyDescent="0.25"/>
    <row r="3303" s="62" customFormat="1" hidden="1" x14ac:dyDescent="0.25"/>
    <row r="3304" s="62" customFormat="1" hidden="1" x14ac:dyDescent="0.25"/>
    <row r="3305" s="62" customFormat="1" hidden="1" x14ac:dyDescent="0.25"/>
    <row r="3306" s="62" customFormat="1" hidden="1" x14ac:dyDescent="0.25"/>
    <row r="3307" s="62" customFormat="1" hidden="1" x14ac:dyDescent="0.25"/>
    <row r="3308" s="62" customFormat="1" hidden="1" x14ac:dyDescent="0.25"/>
    <row r="3309" s="62" customFormat="1" hidden="1" x14ac:dyDescent="0.25"/>
    <row r="3310" s="62" customFormat="1" hidden="1" x14ac:dyDescent="0.25"/>
    <row r="3311" s="62" customFormat="1" hidden="1" x14ac:dyDescent="0.25"/>
    <row r="3312" s="62" customFormat="1" hidden="1" x14ac:dyDescent="0.25"/>
    <row r="3313" s="62" customFormat="1" hidden="1" x14ac:dyDescent="0.25"/>
    <row r="3314" s="62" customFormat="1" hidden="1" x14ac:dyDescent="0.25"/>
    <row r="3315" s="62" customFormat="1" hidden="1" x14ac:dyDescent="0.25"/>
    <row r="3316" s="62" customFormat="1" hidden="1" x14ac:dyDescent="0.25"/>
    <row r="3317" s="62" customFormat="1" hidden="1" x14ac:dyDescent="0.25"/>
    <row r="3318" s="62" customFormat="1" hidden="1" x14ac:dyDescent="0.25"/>
    <row r="3319" s="62" customFormat="1" hidden="1" x14ac:dyDescent="0.25"/>
    <row r="3320" s="62" customFormat="1" hidden="1" x14ac:dyDescent="0.25"/>
    <row r="3321" s="62" customFormat="1" hidden="1" x14ac:dyDescent="0.25"/>
    <row r="3322" s="62" customFormat="1" hidden="1" x14ac:dyDescent="0.25"/>
    <row r="3323" s="62" customFormat="1" hidden="1" x14ac:dyDescent="0.25"/>
    <row r="3324" s="62" customFormat="1" hidden="1" x14ac:dyDescent="0.25"/>
    <row r="3325" s="62" customFormat="1" hidden="1" x14ac:dyDescent="0.25"/>
    <row r="3326" s="62" customFormat="1" hidden="1" x14ac:dyDescent="0.25"/>
    <row r="3327" s="62" customFormat="1" hidden="1" x14ac:dyDescent="0.25"/>
    <row r="3328" s="62" customFormat="1" hidden="1" x14ac:dyDescent="0.25"/>
    <row r="3329" s="62" customFormat="1" hidden="1" x14ac:dyDescent="0.25"/>
    <row r="3330" s="62" customFormat="1" hidden="1" x14ac:dyDescent="0.25"/>
    <row r="3331" s="62" customFormat="1" hidden="1" x14ac:dyDescent="0.25"/>
    <row r="3332" s="62" customFormat="1" hidden="1" x14ac:dyDescent="0.25"/>
    <row r="3333" s="62" customFormat="1" hidden="1" x14ac:dyDescent="0.25"/>
    <row r="3334" s="62" customFormat="1" hidden="1" x14ac:dyDescent="0.25"/>
    <row r="3335" s="62" customFormat="1" hidden="1" x14ac:dyDescent="0.25"/>
    <row r="3336" s="62" customFormat="1" hidden="1" x14ac:dyDescent="0.25"/>
    <row r="3337" s="62" customFormat="1" hidden="1" x14ac:dyDescent="0.25"/>
    <row r="3338" s="62" customFormat="1" hidden="1" x14ac:dyDescent="0.25"/>
    <row r="3339" s="62" customFormat="1" hidden="1" x14ac:dyDescent="0.25"/>
    <row r="3340" s="62" customFormat="1" hidden="1" x14ac:dyDescent="0.25"/>
    <row r="3341" s="62" customFormat="1" hidden="1" x14ac:dyDescent="0.25"/>
    <row r="3342" s="62" customFormat="1" hidden="1" x14ac:dyDescent="0.25"/>
    <row r="3343" s="62" customFormat="1" hidden="1" x14ac:dyDescent="0.25"/>
    <row r="3344" s="62" customFormat="1" hidden="1" x14ac:dyDescent="0.25"/>
    <row r="3345" s="62" customFormat="1" hidden="1" x14ac:dyDescent="0.25"/>
    <row r="3346" s="62" customFormat="1" hidden="1" x14ac:dyDescent="0.25"/>
    <row r="3347" s="62" customFormat="1" hidden="1" x14ac:dyDescent="0.25"/>
    <row r="3348" s="62" customFormat="1" hidden="1" x14ac:dyDescent="0.25"/>
    <row r="3349" s="62" customFormat="1" hidden="1" x14ac:dyDescent="0.25"/>
    <row r="3350" s="62" customFormat="1" hidden="1" x14ac:dyDescent="0.25"/>
    <row r="3351" s="62" customFormat="1" hidden="1" x14ac:dyDescent="0.25"/>
    <row r="3352" s="62" customFormat="1" hidden="1" x14ac:dyDescent="0.25"/>
    <row r="3353" s="62" customFormat="1" hidden="1" x14ac:dyDescent="0.25"/>
    <row r="3354" s="62" customFormat="1" hidden="1" x14ac:dyDescent="0.25"/>
    <row r="3355" s="62" customFormat="1" hidden="1" x14ac:dyDescent="0.25"/>
    <row r="3356" s="62" customFormat="1" hidden="1" x14ac:dyDescent="0.25"/>
    <row r="3357" s="62" customFormat="1" hidden="1" x14ac:dyDescent="0.25"/>
    <row r="3358" s="62" customFormat="1" hidden="1" x14ac:dyDescent="0.25"/>
    <row r="3359" s="62" customFormat="1" hidden="1" x14ac:dyDescent="0.25"/>
    <row r="3360" s="62" customFormat="1" hidden="1" x14ac:dyDescent="0.25"/>
    <row r="3361" s="62" customFormat="1" hidden="1" x14ac:dyDescent="0.25"/>
    <row r="3362" s="62" customFormat="1" hidden="1" x14ac:dyDescent="0.25"/>
    <row r="3363" s="62" customFormat="1" hidden="1" x14ac:dyDescent="0.25"/>
    <row r="3364" s="62" customFormat="1" hidden="1" x14ac:dyDescent="0.25"/>
    <row r="3365" s="62" customFormat="1" hidden="1" x14ac:dyDescent="0.25"/>
    <row r="3366" s="62" customFormat="1" hidden="1" x14ac:dyDescent="0.25"/>
    <row r="3367" s="62" customFormat="1" hidden="1" x14ac:dyDescent="0.25"/>
    <row r="3368" s="62" customFormat="1" hidden="1" x14ac:dyDescent="0.25"/>
    <row r="3369" s="62" customFormat="1" hidden="1" x14ac:dyDescent="0.25"/>
    <row r="3370" s="62" customFormat="1" hidden="1" x14ac:dyDescent="0.25"/>
    <row r="3371" s="62" customFormat="1" hidden="1" x14ac:dyDescent="0.25"/>
    <row r="3372" s="62" customFormat="1" hidden="1" x14ac:dyDescent="0.25"/>
    <row r="3373" s="62" customFormat="1" hidden="1" x14ac:dyDescent="0.25"/>
    <row r="3374" s="62" customFormat="1" hidden="1" x14ac:dyDescent="0.25"/>
    <row r="3375" s="62" customFormat="1" hidden="1" x14ac:dyDescent="0.25"/>
    <row r="3376" s="62" customFormat="1" hidden="1" x14ac:dyDescent="0.25"/>
    <row r="3377" s="62" customFormat="1" hidden="1" x14ac:dyDescent="0.25"/>
    <row r="3378" s="62" customFormat="1" hidden="1" x14ac:dyDescent="0.25"/>
    <row r="3379" s="62" customFormat="1" hidden="1" x14ac:dyDescent="0.25"/>
    <row r="3380" s="62" customFormat="1" hidden="1" x14ac:dyDescent="0.25"/>
    <row r="3381" s="62" customFormat="1" hidden="1" x14ac:dyDescent="0.25"/>
    <row r="3382" s="62" customFormat="1" hidden="1" x14ac:dyDescent="0.25"/>
    <row r="3383" s="62" customFormat="1" hidden="1" x14ac:dyDescent="0.25"/>
    <row r="3384" s="62" customFormat="1" hidden="1" x14ac:dyDescent="0.25"/>
    <row r="3385" s="62" customFormat="1" hidden="1" x14ac:dyDescent="0.25"/>
    <row r="3386" s="62" customFormat="1" hidden="1" x14ac:dyDescent="0.25"/>
    <row r="3387" s="62" customFormat="1" hidden="1" x14ac:dyDescent="0.25"/>
    <row r="3388" s="62" customFormat="1" hidden="1" x14ac:dyDescent="0.25"/>
    <row r="3389" s="62" customFormat="1" hidden="1" x14ac:dyDescent="0.25"/>
    <row r="3390" s="62" customFormat="1" hidden="1" x14ac:dyDescent="0.25"/>
    <row r="3391" s="62" customFormat="1" hidden="1" x14ac:dyDescent="0.25"/>
    <row r="3392" s="62" customFormat="1" hidden="1" x14ac:dyDescent="0.25"/>
    <row r="3393" s="62" customFormat="1" hidden="1" x14ac:dyDescent="0.25"/>
    <row r="3394" s="62" customFormat="1" hidden="1" x14ac:dyDescent="0.25"/>
    <row r="3395" s="62" customFormat="1" hidden="1" x14ac:dyDescent="0.25"/>
    <row r="3396" s="62" customFormat="1" hidden="1" x14ac:dyDescent="0.25"/>
    <row r="3397" s="62" customFormat="1" hidden="1" x14ac:dyDescent="0.25"/>
    <row r="3398" s="62" customFormat="1" hidden="1" x14ac:dyDescent="0.25"/>
    <row r="3399" s="62" customFormat="1" hidden="1" x14ac:dyDescent="0.25"/>
    <row r="3400" s="62" customFormat="1" hidden="1" x14ac:dyDescent="0.25"/>
    <row r="3401" s="62" customFormat="1" hidden="1" x14ac:dyDescent="0.25"/>
    <row r="3402" s="62" customFormat="1" hidden="1" x14ac:dyDescent="0.25"/>
    <row r="3403" s="62" customFormat="1" hidden="1" x14ac:dyDescent="0.25"/>
    <row r="3404" s="62" customFormat="1" hidden="1" x14ac:dyDescent="0.25"/>
    <row r="3405" s="62" customFormat="1" hidden="1" x14ac:dyDescent="0.25"/>
    <row r="3406" s="62" customFormat="1" hidden="1" x14ac:dyDescent="0.25"/>
    <row r="3407" s="62" customFormat="1" hidden="1" x14ac:dyDescent="0.25"/>
    <row r="3408" s="62" customFormat="1" hidden="1" x14ac:dyDescent="0.25"/>
    <row r="3409" s="62" customFormat="1" hidden="1" x14ac:dyDescent="0.25"/>
    <row r="3410" s="62" customFormat="1" hidden="1" x14ac:dyDescent="0.25"/>
    <row r="3411" s="62" customFormat="1" hidden="1" x14ac:dyDescent="0.25"/>
    <row r="3412" s="62" customFormat="1" hidden="1" x14ac:dyDescent="0.25"/>
    <row r="3413" s="62" customFormat="1" hidden="1" x14ac:dyDescent="0.25"/>
    <row r="3414" s="62" customFormat="1" hidden="1" x14ac:dyDescent="0.25"/>
    <row r="3415" s="62" customFormat="1" hidden="1" x14ac:dyDescent="0.25"/>
    <row r="3416" s="62" customFormat="1" hidden="1" x14ac:dyDescent="0.25"/>
    <row r="3417" s="62" customFormat="1" hidden="1" x14ac:dyDescent="0.25"/>
    <row r="3418" s="62" customFormat="1" hidden="1" x14ac:dyDescent="0.25"/>
    <row r="3419" s="62" customFormat="1" hidden="1" x14ac:dyDescent="0.25"/>
    <row r="3420" s="62" customFormat="1" hidden="1" x14ac:dyDescent="0.25"/>
    <row r="3421" s="62" customFormat="1" hidden="1" x14ac:dyDescent="0.25"/>
    <row r="3422" s="62" customFormat="1" hidden="1" x14ac:dyDescent="0.25"/>
    <row r="3423" s="62" customFormat="1" hidden="1" x14ac:dyDescent="0.25"/>
    <row r="3424" s="62" customFormat="1" hidden="1" x14ac:dyDescent="0.25"/>
    <row r="3425" s="62" customFormat="1" hidden="1" x14ac:dyDescent="0.25"/>
    <row r="3426" s="62" customFormat="1" hidden="1" x14ac:dyDescent="0.25"/>
    <row r="3427" s="62" customFormat="1" hidden="1" x14ac:dyDescent="0.25"/>
    <row r="3428" s="62" customFormat="1" hidden="1" x14ac:dyDescent="0.25"/>
    <row r="3429" s="62" customFormat="1" hidden="1" x14ac:dyDescent="0.25"/>
    <row r="3430" s="62" customFormat="1" hidden="1" x14ac:dyDescent="0.25"/>
    <row r="3431" s="62" customFormat="1" hidden="1" x14ac:dyDescent="0.25"/>
    <row r="3432" s="62" customFormat="1" hidden="1" x14ac:dyDescent="0.25"/>
    <row r="3433" s="62" customFormat="1" hidden="1" x14ac:dyDescent="0.25"/>
    <row r="3434" s="62" customFormat="1" hidden="1" x14ac:dyDescent="0.25"/>
    <row r="3435" s="62" customFormat="1" hidden="1" x14ac:dyDescent="0.25"/>
    <row r="3436" s="62" customFormat="1" hidden="1" x14ac:dyDescent="0.25"/>
    <row r="3437" s="62" customFormat="1" hidden="1" x14ac:dyDescent="0.25"/>
    <row r="3438" s="62" customFormat="1" hidden="1" x14ac:dyDescent="0.25"/>
    <row r="3439" s="62" customFormat="1" hidden="1" x14ac:dyDescent="0.25"/>
    <row r="3440" s="62" customFormat="1" hidden="1" x14ac:dyDescent="0.25"/>
    <row r="3441" s="62" customFormat="1" hidden="1" x14ac:dyDescent="0.25"/>
    <row r="3442" s="62" customFormat="1" hidden="1" x14ac:dyDescent="0.25"/>
    <row r="3443" s="62" customFormat="1" hidden="1" x14ac:dyDescent="0.25"/>
    <row r="3444" s="62" customFormat="1" hidden="1" x14ac:dyDescent="0.25"/>
    <row r="3445" s="62" customFormat="1" hidden="1" x14ac:dyDescent="0.25"/>
    <row r="3446" s="62" customFormat="1" hidden="1" x14ac:dyDescent="0.25"/>
    <row r="3447" s="62" customFormat="1" hidden="1" x14ac:dyDescent="0.25"/>
    <row r="3448" s="62" customFormat="1" hidden="1" x14ac:dyDescent="0.25"/>
    <row r="3449" s="62" customFormat="1" hidden="1" x14ac:dyDescent="0.25"/>
    <row r="3450" s="62" customFormat="1" hidden="1" x14ac:dyDescent="0.25"/>
    <row r="3451" s="62" customFormat="1" hidden="1" x14ac:dyDescent="0.25"/>
    <row r="3452" s="62" customFormat="1" hidden="1" x14ac:dyDescent="0.25"/>
    <row r="3453" s="62" customFormat="1" hidden="1" x14ac:dyDescent="0.25"/>
    <row r="3454" s="62" customFormat="1" hidden="1" x14ac:dyDescent="0.25"/>
    <row r="3455" s="62" customFormat="1" hidden="1" x14ac:dyDescent="0.25"/>
    <row r="3456" s="62" customFormat="1" hidden="1" x14ac:dyDescent="0.25"/>
    <row r="3457" s="62" customFormat="1" hidden="1" x14ac:dyDescent="0.25"/>
    <row r="3458" s="62" customFormat="1" hidden="1" x14ac:dyDescent="0.25"/>
    <row r="3459" s="62" customFormat="1" hidden="1" x14ac:dyDescent="0.25"/>
    <row r="3460" s="62" customFormat="1" hidden="1" x14ac:dyDescent="0.25"/>
    <row r="3461" s="62" customFormat="1" hidden="1" x14ac:dyDescent="0.25"/>
    <row r="3462" s="62" customFormat="1" hidden="1" x14ac:dyDescent="0.25"/>
    <row r="3463" s="62" customFormat="1" hidden="1" x14ac:dyDescent="0.25"/>
    <row r="3464" s="62" customFormat="1" hidden="1" x14ac:dyDescent="0.25"/>
    <row r="3465" s="62" customFormat="1" hidden="1" x14ac:dyDescent="0.25"/>
    <row r="3466" s="62" customFormat="1" hidden="1" x14ac:dyDescent="0.25"/>
    <row r="3467" s="62" customFormat="1" hidden="1" x14ac:dyDescent="0.25"/>
    <row r="3468" s="62" customFormat="1" hidden="1" x14ac:dyDescent="0.25"/>
    <row r="3469" s="62" customFormat="1" hidden="1" x14ac:dyDescent="0.25"/>
    <row r="3470" s="62" customFormat="1" hidden="1" x14ac:dyDescent="0.25"/>
    <row r="3471" s="62" customFormat="1" hidden="1" x14ac:dyDescent="0.25"/>
    <row r="3472" s="62" customFormat="1" hidden="1" x14ac:dyDescent="0.25"/>
    <row r="3473" s="62" customFormat="1" hidden="1" x14ac:dyDescent="0.25"/>
    <row r="3474" s="62" customFormat="1" hidden="1" x14ac:dyDescent="0.25"/>
    <row r="3475" s="62" customFormat="1" hidden="1" x14ac:dyDescent="0.25"/>
    <row r="3476" s="62" customFormat="1" hidden="1" x14ac:dyDescent="0.25"/>
    <row r="3477" s="62" customFormat="1" hidden="1" x14ac:dyDescent="0.25"/>
    <row r="3478" s="62" customFormat="1" hidden="1" x14ac:dyDescent="0.25"/>
    <row r="3479" s="62" customFormat="1" hidden="1" x14ac:dyDescent="0.25"/>
    <row r="3480" s="62" customFormat="1" hidden="1" x14ac:dyDescent="0.25"/>
    <row r="3481" s="62" customFormat="1" hidden="1" x14ac:dyDescent="0.25"/>
    <row r="3482" s="62" customFormat="1" hidden="1" x14ac:dyDescent="0.25"/>
    <row r="3483" s="62" customFormat="1" hidden="1" x14ac:dyDescent="0.25"/>
    <row r="3484" s="62" customFormat="1" hidden="1" x14ac:dyDescent="0.25"/>
    <row r="3485" s="62" customFormat="1" hidden="1" x14ac:dyDescent="0.25"/>
    <row r="3486" s="62" customFormat="1" hidden="1" x14ac:dyDescent="0.25"/>
    <row r="3487" s="62" customFormat="1" hidden="1" x14ac:dyDescent="0.25"/>
    <row r="3488" s="62" customFormat="1" hidden="1" x14ac:dyDescent="0.25"/>
    <row r="3489" s="62" customFormat="1" hidden="1" x14ac:dyDescent="0.25"/>
    <row r="3490" s="62" customFormat="1" hidden="1" x14ac:dyDescent="0.25"/>
    <row r="3491" s="62" customFormat="1" hidden="1" x14ac:dyDescent="0.25"/>
    <row r="3492" s="62" customFormat="1" hidden="1" x14ac:dyDescent="0.25"/>
    <row r="3493" s="62" customFormat="1" hidden="1" x14ac:dyDescent="0.25"/>
    <row r="3494" s="62" customFormat="1" hidden="1" x14ac:dyDescent="0.25"/>
    <row r="3495" s="62" customFormat="1" hidden="1" x14ac:dyDescent="0.25"/>
    <row r="3496" s="62" customFormat="1" hidden="1" x14ac:dyDescent="0.25"/>
    <row r="3497" s="62" customFormat="1" hidden="1" x14ac:dyDescent="0.25"/>
    <row r="3498" s="62" customFormat="1" hidden="1" x14ac:dyDescent="0.25"/>
    <row r="3499" s="62" customFormat="1" hidden="1" x14ac:dyDescent="0.25"/>
    <row r="3500" s="62" customFormat="1" hidden="1" x14ac:dyDescent="0.25"/>
    <row r="3501" s="62" customFormat="1" hidden="1" x14ac:dyDescent="0.25"/>
    <row r="3502" s="62" customFormat="1" hidden="1" x14ac:dyDescent="0.25"/>
    <row r="3503" s="62" customFormat="1" hidden="1" x14ac:dyDescent="0.25"/>
    <row r="3504" s="62" customFormat="1" hidden="1" x14ac:dyDescent="0.25"/>
    <row r="3505" s="62" customFormat="1" hidden="1" x14ac:dyDescent="0.25"/>
    <row r="3506" s="62" customFormat="1" hidden="1" x14ac:dyDescent="0.25"/>
    <row r="3507" s="62" customFormat="1" hidden="1" x14ac:dyDescent="0.25"/>
    <row r="3508" s="62" customFormat="1" hidden="1" x14ac:dyDescent="0.25"/>
    <row r="3509" s="62" customFormat="1" hidden="1" x14ac:dyDescent="0.25"/>
    <row r="3510" s="62" customFormat="1" hidden="1" x14ac:dyDescent="0.25"/>
    <row r="3511" s="62" customFormat="1" hidden="1" x14ac:dyDescent="0.25"/>
    <row r="3512" s="62" customFormat="1" hidden="1" x14ac:dyDescent="0.25"/>
    <row r="3513" s="62" customFormat="1" hidden="1" x14ac:dyDescent="0.25"/>
    <row r="3514" s="62" customFormat="1" hidden="1" x14ac:dyDescent="0.25"/>
    <row r="3515" s="62" customFormat="1" hidden="1" x14ac:dyDescent="0.25"/>
    <row r="3516" s="62" customFormat="1" hidden="1" x14ac:dyDescent="0.25"/>
    <row r="3517" s="62" customFormat="1" hidden="1" x14ac:dyDescent="0.25"/>
    <row r="3518" s="62" customFormat="1" hidden="1" x14ac:dyDescent="0.25"/>
    <row r="3519" s="62" customFormat="1" hidden="1" x14ac:dyDescent="0.25"/>
    <row r="3520" s="62" customFormat="1" hidden="1" x14ac:dyDescent="0.25"/>
    <row r="3521" s="62" customFormat="1" hidden="1" x14ac:dyDescent="0.25"/>
    <row r="3522" s="62" customFormat="1" hidden="1" x14ac:dyDescent="0.25"/>
    <row r="3523" s="62" customFormat="1" hidden="1" x14ac:dyDescent="0.25"/>
    <row r="3524" s="62" customFormat="1" hidden="1" x14ac:dyDescent="0.25"/>
    <row r="3525" s="62" customFormat="1" hidden="1" x14ac:dyDescent="0.25"/>
    <row r="3526" s="62" customFormat="1" hidden="1" x14ac:dyDescent="0.25"/>
    <row r="3527" s="62" customFormat="1" hidden="1" x14ac:dyDescent="0.25"/>
    <row r="3528" s="62" customFormat="1" hidden="1" x14ac:dyDescent="0.25"/>
    <row r="3529" s="62" customFormat="1" hidden="1" x14ac:dyDescent="0.25"/>
    <row r="3530" s="62" customFormat="1" hidden="1" x14ac:dyDescent="0.25"/>
    <row r="3531" s="62" customFormat="1" hidden="1" x14ac:dyDescent="0.25"/>
    <row r="3532" s="62" customFormat="1" hidden="1" x14ac:dyDescent="0.25"/>
    <row r="3533" s="62" customFormat="1" hidden="1" x14ac:dyDescent="0.25"/>
    <row r="3534" s="62" customFormat="1" hidden="1" x14ac:dyDescent="0.25"/>
    <row r="3535" s="62" customFormat="1" hidden="1" x14ac:dyDescent="0.25"/>
    <row r="3536" s="62" customFormat="1" hidden="1" x14ac:dyDescent="0.25"/>
    <row r="3537" s="62" customFormat="1" hidden="1" x14ac:dyDescent="0.25"/>
    <row r="3538" s="62" customFormat="1" hidden="1" x14ac:dyDescent="0.25"/>
    <row r="3539" s="62" customFormat="1" hidden="1" x14ac:dyDescent="0.25"/>
    <row r="3540" s="62" customFormat="1" hidden="1" x14ac:dyDescent="0.25"/>
    <row r="3541" s="62" customFormat="1" hidden="1" x14ac:dyDescent="0.25"/>
    <row r="3542" s="62" customFormat="1" hidden="1" x14ac:dyDescent="0.25"/>
    <row r="3543" s="62" customFormat="1" hidden="1" x14ac:dyDescent="0.25"/>
    <row r="3544" s="62" customFormat="1" hidden="1" x14ac:dyDescent="0.25"/>
    <row r="3545" s="62" customFormat="1" hidden="1" x14ac:dyDescent="0.25"/>
    <row r="3546" s="62" customFormat="1" hidden="1" x14ac:dyDescent="0.25"/>
    <row r="3547" s="62" customFormat="1" hidden="1" x14ac:dyDescent="0.25"/>
    <row r="3548" s="62" customFormat="1" hidden="1" x14ac:dyDescent="0.25"/>
    <row r="3549" s="62" customFormat="1" hidden="1" x14ac:dyDescent="0.25"/>
    <row r="3550" s="62" customFormat="1" hidden="1" x14ac:dyDescent="0.25"/>
    <row r="3551" s="62" customFormat="1" hidden="1" x14ac:dyDescent="0.25"/>
    <row r="3552" s="62" customFormat="1" hidden="1" x14ac:dyDescent="0.25"/>
    <row r="3553" s="62" customFormat="1" hidden="1" x14ac:dyDescent="0.25"/>
    <row r="3554" s="62" customFormat="1" hidden="1" x14ac:dyDescent="0.25"/>
    <row r="3555" s="62" customFormat="1" hidden="1" x14ac:dyDescent="0.25"/>
    <row r="3556" s="62" customFormat="1" hidden="1" x14ac:dyDescent="0.25"/>
    <row r="3557" s="62" customFormat="1" hidden="1" x14ac:dyDescent="0.25"/>
    <row r="3558" s="62" customFormat="1" hidden="1" x14ac:dyDescent="0.25"/>
    <row r="3559" s="62" customFormat="1" hidden="1" x14ac:dyDescent="0.25"/>
    <row r="3560" s="62" customFormat="1" hidden="1" x14ac:dyDescent="0.25"/>
    <row r="3561" s="62" customFormat="1" hidden="1" x14ac:dyDescent="0.25"/>
    <row r="3562" s="62" customFormat="1" hidden="1" x14ac:dyDescent="0.25"/>
    <row r="3563" s="62" customFormat="1" hidden="1" x14ac:dyDescent="0.25"/>
    <row r="3564" s="62" customFormat="1" hidden="1" x14ac:dyDescent="0.25"/>
    <row r="3565" s="62" customFormat="1" hidden="1" x14ac:dyDescent="0.25"/>
    <row r="3566" s="62" customFormat="1" hidden="1" x14ac:dyDescent="0.25"/>
    <row r="3567" s="62" customFormat="1" hidden="1" x14ac:dyDescent="0.25"/>
    <row r="3568" s="62" customFormat="1" hidden="1" x14ac:dyDescent="0.25"/>
    <row r="3569" s="62" customFormat="1" hidden="1" x14ac:dyDescent="0.25"/>
    <row r="3570" s="62" customFormat="1" hidden="1" x14ac:dyDescent="0.25"/>
    <row r="3571" s="62" customFormat="1" hidden="1" x14ac:dyDescent="0.25"/>
    <row r="3572" s="62" customFormat="1" hidden="1" x14ac:dyDescent="0.25"/>
    <row r="3573" s="62" customFormat="1" hidden="1" x14ac:dyDescent="0.25"/>
    <row r="3574" s="62" customFormat="1" hidden="1" x14ac:dyDescent="0.25"/>
    <row r="3575" s="62" customFormat="1" hidden="1" x14ac:dyDescent="0.25"/>
    <row r="3576" s="62" customFormat="1" hidden="1" x14ac:dyDescent="0.25"/>
    <row r="3577" s="62" customFormat="1" hidden="1" x14ac:dyDescent="0.25"/>
    <row r="3578" s="62" customFormat="1" hidden="1" x14ac:dyDescent="0.25"/>
    <row r="3579" s="62" customFormat="1" hidden="1" x14ac:dyDescent="0.25"/>
    <row r="3580" s="62" customFormat="1" hidden="1" x14ac:dyDescent="0.25"/>
    <row r="3581" s="62" customFormat="1" hidden="1" x14ac:dyDescent="0.25"/>
    <row r="3582" s="62" customFormat="1" hidden="1" x14ac:dyDescent="0.25"/>
    <row r="3583" s="62" customFormat="1" hidden="1" x14ac:dyDescent="0.25"/>
    <row r="3584" s="62" customFormat="1" hidden="1" x14ac:dyDescent="0.25"/>
    <row r="3585" s="62" customFormat="1" hidden="1" x14ac:dyDescent="0.25"/>
    <row r="3586" s="62" customFormat="1" hidden="1" x14ac:dyDescent="0.25"/>
    <row r="3587" s="62" customFormat="1" hidden="1" x14ac:dyDescent="0.25"/>
    <row r="3588" s="62" customFormat="1" hidden="1" x14ac:dyDescent="0.25"/>
    <row r="3589" s="62" customFormat="1" hidden="1" x14ac:dyDescent="0.25"/>
    <row r="3590" s="62" customFormat="1" hidden="1" x14ac:dyDescent="0.25"/>
    <row r="3591" s="62" customFormat="1" hidden="1" x14ac:dyDescent="0.25"/>
    <row r="3592" s="62" customFormat="1" hidden="1" x14ac:dyDescent="0.25"/>
    <row r="3593" s="62" customFormat="1" hidden="1" x14ac:dyDescent="0.25"/>
    <row r="3594" s="62" customFormat="1" hidden="1" x14ac:dyDescent="0.25"/>
    <row r="3595" s="62" customFormat="1" hidden="1" x14ac:dyDescent="0.25"/>
    <row r="3596" s="62" customFormat="1" hidden="1" x14ac:dyDescent="0.25"/>
    <row r="3597" s="62" customFormat="1" hidden="1" x14ac:dyDescent="0.25"/>
    <row r="3598" s="62" customFormat="1" hidden="1" x14ac:dyDescent="0.25"/>
    <row r="3599" s="62" customFormat="1" hidden="1" x14ac:dyDescent="0.25"/>
    <row r="3600" s="62" customFormat="1" hidden="1" x14ac:dyDescent="0.25"/>
    <row r="3601" spans="5:20" s="62" customFormat="1" hidden="1" x14ac:dyDescent="0.25"/>
    <row r="3602" spans="5:20" s="62" customFormat="1" hidden="1" x14ac:dyDescent="0.25"/>
    <row r="3603" spans="5:20" s="62" customFormat="1" hidden="1" x14ac:dyDescent="0.25">
      <c r="E3603" s="1"/>
      <c r="F3603" s="1"/>
      <c r="G3603" s="1"/>
      <c r="H3603" s="1"/>
      <c r="I3603" s="1"/>
      <c r="J3603" s="1"/>
    </row>
    <row r="3604" spans="5:20" hidden="1" x14ac:dyDescent="0.25">
      <c r="Q3604" s="62"/>
      <c r="R3604" s="62"/>
      <c r="S3604" s="62"/>
      <c r="T3604" s="62"/>
    </row>
  </sheetData>
  <mergeCells count="27">
    <mergeCell ref="H2:L2"/>
    <mergeCell ref="B5:L5"/>
    <mergeCell ref="F39:I39"/>
    <mergeCell ref="F40:I40"/>
    <mergeCell ref="F41:I41"/>
    <mergeCell ref="E29:K29"/>
    <mergeCell ref="D15:I15"/>
    <mergeCell ref="D22:E22"/>
    <mergeCell ref="E26:L26"/>
    <mergeCell ref="E34:L34"/>
    <mergeCell ref="F36:I36"/>
    <mergeCell ref="F37:I37"/>
    <mergeCell ref="B3:L3"/>
    <mergeCell ref="B7:L7"/>
    <mergeCell ref="F38:I38"/>
    <mergeCell ref="E9:L14"/>
    <mergeCell ref="E52:L56"/>
    <mergeCell ref="F45:K45"/>
    <mergeCell ref="E57:K57"/>
    <mergeCell ref="F69:I69"/>
    <mergeCell ref="F73:K73"/>
    <mergeCell ref="E62:L62"/>
    <mergeCell ref="F64:I64"/>
    <mergeCell ref="F65:I65"/>
    <mergeCell ref="F66:I66"/>
    <mergeCell ref="F67:I67"/>
    <mergeCell ref="F68:I68"/>
  </mergeCells>
  <conditionalFormatting sqref="H49 H32 H60 H77 L37:L41 L65:L69 L45 L73">
    <cfRule type="containsText" dxfId="1" priority="1" stopIfTrue="1" operator="containsText" text="Falsch">
      <formula>NOT(ISERROR(SEARCH("Falsch",H32)))</formula>
    </cfRule>
    <cfRule type="containsText" dxfId="0" priority="2" stopIfTrue="1" operator="containsText" text="Richtig">
      <formula>NOT(ISERROR(SEARCH("Richtig",H32)))</formula>
    </cfRule>
  </conditionalFormatting>
  <dataValidations count="4">
    <dataValidation type="list" showInputMessage="1" showErrorMessage="1" sqref="F65:I69 F37:I41">
      <formula1>$O$36:$O$42</formula1>
    </dataValidation>
    <dataValidation type="list" showInputMessage="1" showErrorMessage="1" sqref="J37:J41 J65:J69">
      <formula1>$R$36:$R$45</formula1>
    </dataValidation>
    <dataValidation type="list" showInputMessage="1" showErrorMessage="1" sqref="F32 F60">
      <formula1>$S$36:$S$38</formula1>
    </dataValidation>
    <dataValidation type="list" showInputMessage="1" showErrorMessage="1" sqref="F49 F77">
      <formula1>$T$36:$T$39</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609"/>
  <sheetViews>
    <sheetView showGridLines="0" workbookViewId="0">
      <selection activeCell="F82" sqref="F82"/>
    </sheetView>
  </sheetViews>
  <sheetFormatPr defaultColWidth="10.875" defaultRowHeight="15.75" zeroHeight="1" x14ac:dyDescent="0.25"/>
  <cols>
    <col min="1" max="1" width="2.875" style="1" customWidth="1"/>
    <col min="2" max="2" width="1.375" style="1" customWidth="1"/>
    <col min="3" max="3" width="3.375" style="1" customWidth="1"/>
    <col min="4" max="4" width="16.125" style="1" customWidth="1"/>
    <col min="5" max="5" width="11.75" style="1" customWidth="1"/>
    <col min="6" max="6" width="14.125" style="1" customWidth="1"/>
    <col min="7" max="7" width="0.375" style="1" customWidth="1"/>
    <col min="8" max="8" width="17.625" style="1" customWidth="1"/>
    <col min="9" max="9" width="9.875" style="1" customWidth="1"/>
    <col min="10" max="10" width="13.375" style="1" customWidth="1"/>
    <col min="11" max="11" width="13.625" style="1" customWidth="1"/>
    <col min="12" max="12" width="7.75" style="1" customWidth="1"/>
    <col min="13" max="14" width="10.875" style="1"/>
    <col min="15" max="15" width="0" style="1" hidden="1" customWidth="1"/>
    <col min="16" max="16" width="10.875" style="1" hidden="1" customWidth="1"/>
    <col min="17" max="20" width="0" style="1" hidden="1" customWidth="1"/>
    <col min="21" max="16384" width="10.875" style="1"/>
  </cols>
  <sheetData>
    <row r="1" spans="2:12" ht="7.5" customHeight="1" x14ac:dyDescent="0.25"/>
    <row r="2" spans="2:12" ht="63.75" customHeight="1" x14ac:dyDescent="0.25">
      <c r="H2" s="105" t="s">
        <v>97</v>
      </c>
      <c r="I2" s="105"/>
      <c r="J2" s="105"/>
      <c r="K2" s="105"/>
      <c r="L2" s="105"/>
    </row>
    <row r="3" spans="2:12" ht="1.5" customHeight="1" x14ac:dyDescent="0.3">
      <c r="B3" s="109"/>
      <c r="C3" s="109"/>
      <c r="D3" s="109"/>
      <c r="E3" s="109"/>
      <c r="F3" s="109"/>
      <c r="G3" s="109"/>
      <c r="H3" s="109"/>
      <c r="I3" s="109"/>
      <c r="J3" s="109"/>
      <c r="K3" s="109"/>
      <c r="L3" s="109"/>
    </row>
    <row r="4" spans="2:12" ht="1.5" customHeight="1" x14ac:dyDescent="0.25"/>
    <row r="5" spans="2:12" ht="22.5" customHeight="1" x14ac:dyDescent="0.3">
      <c r="B5" s="106" t="s">
        <v>65</v>
      </c>
      <c r="C5" s="106"/>
      <c r="D5" s="106"/>
      <c r="E5" s="106"/>
      <c r="F5" s="106"/>
      <c r="G5" s="106"/>
      <c r="H5" s="106"/>
      <c r="I5" s="106"/>
      <c r="J5" s="106"/>
      <c r="K5" s="106"/>
      <c r="L5" s="106"/>
    </row>
    <row r="6" spans="2:12" s="3" customFormat="1" ht="1.5" customHeight="1" x14ac:dyDescent="0.3">
      <c r="B6" s="2"/>
      <c r="C6" s="2"/>
      <c r="D6" s="2"/>
      <c r="E6" s="2"/>
      <c r="F6" s="2"/>
      <c r="G6" s="2"/>
      <c r="H6" s="2"/>
      <c r="I6" s="2"/>
      <c r="J6" s="2"/>
      <c r="K6" s="2"/>
      <c r="L6" s="2"/>
    </row>
    <row r="7" spans="2:12" ht="1.5" customHeight="1" x14ac:dyDescent="0.3">
      <c r="B7" s="109"/>
      <c r="C7" s="109"/>
      <c r="D7" s="109"/>
      <c r="E7" s="109"/>
      <c r="F7" s="109"/>
      <c r="G7" s="109"/>
      <c r="H7" s="109"/>
      <c r="I7" s="109"/>
      <c r="J7" s="109"/>
      <c r="K7" s="109"/>
      <c r="L7" s="109"/>
    </row>
    <row r="8" spans="2:12" x14ac:dyDescent="0.25"/>
    <row r="9" spans="2:12" ht="15" customHeight="1" x14ac:dyDescent="0.25">
      <c r="B9" s="103"/>
      <c r="D9" s="84" t="s">
        <v>66</v>
      </c>
      <c r="E9" s="162" t="s">
        <v>102</v>
      </c>
      <c r="F9" s="162"/>
      <c r="G9" s="162"/>
      <c r="H9" s="162"/>
      <c r="I9" s="162"/>
      <c r="J9" s="162"/>
      <c r="K9" s="162"/>
      <c r="L9" s="162"/>
    </row>
    <row r="10" spans="2:12" x14ac:dyDescent="0.25">
      <c r="B10" s="103"/>
      <c r="D10" s="74"/>
      <c r="E10" s="162"/>
      <c r="F10" s="162"/>
      <c r="G10" s="162"/>
      <c r="H10" s="162"/>
      <c r="I10" s="162"/>
      <c r="J10" s="162"/>
      <c r="K10" s="162"/>
      <c r="L10" s="162"/>
    </row>
    <row r="11" spans="2:12" ht="31.5" customHeight="1" x14ac:dyDescent="0.25">
      <c r="B11" s="103"/>
      <c r="D11" s="74"/>
      <c r="E11" s="162"/>
      <c r="F11" s="162"/>
      <c r="G11" s="162"/>
      <c r="H11" s="162"/>
      <c r="I11" s="162"/>
      <c r="J11" s="162"/>
      <c r="K11" s="162"/>
      <c r="L11" s="162"/>
    </row>
    <row r="12" spans="2:12" ht="15.75" hidden="1" customHeight="1" x14ac:dyDescent="0.25">
      <c r="B12" s="103"/>
      <c r="D12" s="74"/>
      <c r="E12" s="162"/>
      <c r="F12" s="162"/>
      <c r="G12" s="162"/>
      <c r="H12" s="162"/>
      <c r="I12" s="162"/>
      <c r="J12" s="162"/>
      <c r="K12" s="162"/>
      <c r="L12" s="162"/>
    </row>
    <row r="13" spans="2:12" ht="15.75" hidden="1" customHeight="1" x14ac:dyDescent="0.25">
      <c r="B13" s="103"/>
      <c r="D13" s="74"/>
      <c r="E13" s="162"/>
      <c r="F13" s="162"/>
      <c r="G13" s="162"/>
      <c r="H13" s="162"/>
      <c r="I13" s="162"/>
      <c r="J13" s="162"/>
      <c r="K13" s="162"/>
      <c r="L13" s="162"/>
    </row>
    <row r="14" spans="2:12" ht="15.75" hidden="1" customHeight="1" x14ac:dyDescent="0.25">
      <c r="B14" s="103"/>
      <c r="D14" s="74"/>
      <c r="E14" s="162"/>
      <c r="F14" s="162"/>
      <c r="G14" s="162"/>
      <c r="H14" s="162"/>
      <c r="I14" s="162"/>
      <c r="J14" s="162"/>
      <c r="K14" s="162"/>
      <c r="L14" s="162"/>
    </row>
    <row r="15" spans="2:12" x14ac:dyDescent="0.25">
      <c r="B15" s="103"/>
      <c r="D15" s="119" t="s">
        <v>103</v>
      </c>
      <c r="E15" s="119"/>
      <c r="F15" s="119"/>
      <c r="G15" s="119"/>
      <c r="H15" s="119"/>
      <c r="I15" s="119"/>
      <c r="J15" s="19"/>
      <c r="K15" s="20" t="s">
        <v>101</v>
      </c>
      <c r="L15" s="21"/>
    </row>
    <row r="16" spans="2:12" x14ac:dyDescent="0.25">
      <c r="B16" s="103"/>
      <c r="D16" s="36" t="s">
        <v>7</v>
      </c>
      <c r="E16" s="37"/>
      <c r="F16" s="29">
        <v>12</v>
      </c>
      <c r="G16" s="38"/>
      <c r="H16" s="37" t="s">
        <v>8</v>
      </c>
      <c r="I16" s="39">
        <v>22</v>
      </c>
      <c r="J16" s="22"/>
      <c r="K16" s="21" t="s">
        <v>9</v>
      </c>
      <c r="L16" s="21">
        <v>120</v>
      </c>
    </row>
    <row r="17" spans="2:12" x14ac:dyDescent="0.25">
      <c r="B17" s="103"/>
      <c r="D17" s="40"/>
      <c r="E17" s="21"/>
      <c r="F17" s="22"/>
      <c r="G17" s="23"/>
      <c r="H17" s="21"/>
      <c r="I17" s="41"/>
      <c r="J17" s="22"/>
      <c r="K17" s="21" t="s">
        <v>10</v>
      </c>
      <c r="L17" s="21">
        <v>72</v>
      </c>
    </row>
    <row r="18" spans="2:12" x14ac:dyDescent="0.25">
      <c r="B18" s="103"/>
      <c r="D18" s="40" t="s">
        <v>11</v>
      </c>
      <c r="E18" s="21"/>
      <c r="F18" s="22">
        <v>18</v>
      </c>
      <c r="G18" s="23"/>
      <c r="H18" s="21" t="s">
        <v>12</v>
      </c>
      <c r="I18" s="42">
        <v>30</v>
      </c>
      <c r="J18" s="24"/>
      <c r="K18" s="25" t="s">
        <v>13</v>
      </c>
      <c r="L18" s="25">
        <v>12</v>
      </c>
    </row>
    <row r="19" spans="2:12" x14ac:dyDescent="0.25">
      <c r="B19" s="103"/>
      <c r="D19" s="40" t="s">
        <v>14</v>
      </c>
      <c r="E19" s="21"/>
      <c r="F19" s="22">
        <v>27</v>
      </c>
      <c r="G19" s="23"/>
      <c r="H19" s="21" t="s">
        <v>15</v>
      </c>
      <c r="I19" s="43">
        <v>50</v>
      </c>
      <c r="J19" s="26"/>
      <c r="K19" s="21" t="s">
        <v>16</v>
      </c>
      <c r="L19" s="21">
        <f>L16-L17-L18</f>
        <v>36</v>
      </c>
    </row>
    <row r="20" spans="2:12" x14ac:dyDescent="0.25">
      <c r="B20" s="103"/>
      <c r="D20" s="44"/>
      <c r="E20" s="27"/>
      <c r="F20" s="22"/>
      <c r="G20" s="23"/>
      <c r="H20" s="21" t="s">
        <v>83</v>
      </c>
      <c r="I20" s="43">
        <v>9</v>
      </c>
      <c r="J20" s="26"/>
      <c r="K20" s="25" t="s">
        <v>18</v>
      </c>
      <c r="L20" s="25">
        <v>12</v>
      </c>
    </row>
    <row r="21" spans="2:12" x14ac:dyDescent="0.25">
      <c r="B21" s="103"/>
      <c r="D21" s="40" t="s">
        <v>19</v>
      </c>
      <c r="E21" s="21"/>
      <c r="F21" s="28">
        <v>50</v>
      </c>
      <c r="G21" s="23"/>
      <c r="H21" s="21"/>
      <c r="I21" s="42"/>
      <c r="J21" s="24"/>
      <c r="K21" s="21" t="s">
        <v>20</v>
      </c>
      <c r="L21" s="21">
        <f>L19-L20</f>
        <v>24</v>
      </c>
    </row>
    <row r="22" spans="2:12" x14ac:dyDescent="0.25">
      <c r="B22" s="103"/>
      <c r="D22" s="129" t="s">
        <v>21</v>
      </c>
      <c r="E22" s="117"/>
      <c r="F22" s="22">
        <v>75</v>
      </c>
      <c r="G22" s="23"/>
      <c r="H22" s="21" t="s">
        <v>22</v>
      </c>
      <c r="I22" s="43">
        <v>45</v>
      </c>
      <c r="J22" s="26"/>
      <c r="K22" s="21" t="s">
        <v>23</v>
      </c>
      <c r="L22" s="21">
        <v>4</v>
      </c>
    </row>
    <row r="23" spans="2:12" x14ac:dyDescent="0.25">
      <c r="B23" s="103"/>
      <c r="D23" s="45"/>
      <c r="E23" s="25"/>
      <c r="F23" s="25"/>
      <c r="G23" s="46"/>
      <c r="H23" s="25" t="s">
        <v>24</v>
      </c>
      <c r="I23" s="47">
        <v>26</v>
      </c>
      <c r="J23" s="24"/>
      <c r="K23" s="25" t="s">
        <v>25</v>
      </c>
      <c r="L23" s="25">
        <v>7</v>
      </c>
    </row>
    <row r="24" spans="2:12" x14ac:dyDescent="0.25">
      <c r="B24" s="103"/>
      <c r="D24" s="48"/>
      <c r="E24" s="49"/>
      <c r="F24" s="50">
        <f>SUM(F16:F22)</f>
        <v>182</v>
      </c>
      <c r="G24" s="51"/>
      <c r="H24" s="49"/>
      <c r="I24" s="52">
        <f>SUM(I16:I23)</f>
        <v>182</v>
      </c>
      <c r="J24" s="24"/>
      <c r="K24" s="21" t="s">
        <v>26</v>
      </c>
      <c r="L24" s="21">
        <f>L21-L22-L23</f>
        <v>13</v>
      </c>
    </row>
    <row r="25" spans="2:12" x14ac:dyDescent="0.25">
      <c r="B25" s="103"/>
      <c r="D25" s="74"/>
      <c r="E25" s="83"/>
      <c r="F25" s="83"/>
      <c r="G25" s="83"/>
      <c r="H25" s="83"/>
      <c r="I25" s="83"/>
      <c r="J25" s="83"/>
      <c r="K25" s="83"/>
    </row>
    <row r="26" spans="2:12" ht="84" customHeight="1" x14ac:dyDescent="0.25">
      <c r="B26" s="103"/>
      <c r="D26" s="85" t="s">
        <v>82</v>
      </c>
      <c r="E26" s="162" t="s">
        <v>104</v>
      </c>
      <c r="F26" s="162"/>
      <c r="G26" s="162"/>
      <c r="H26" s="162"/>
      <c r="I26" s="162"/>
      <c r="J26" s="162"/>
      <c r="K26" s="162"/>
      <c r="L26" s="162"/>
    </row>
    <row r="27" spans="2:12" ht="27.75" customHeight="1" x14ac:dyDescent="0.25">
      <c r="B27" s="103"/>
      <c r="D27" s="85"/>
      <c r="E27" s="83"/>
      <c r="F27" s="83"/>
      <c r="G27" s="83"/>
      <c r="H27" s="83"/>
      <c r="I27" s="83"/>
      <c r="J27" s="83"/>
      <c r="K27" s="83"/>
      <c r="L27" s="83"/>
    </row>
    <row r="28" spans="2:12" x14ac:dyDescent="0.25">
      <c r="B28" s="103"/>
      <c r="D28" s="86"/>
    </row>
    <row r="29" spans="2:12" ht="15.75" customHeight="1" x14ac:dyDescent="0.25">
      <c r="B29" s="103"/>
      <c r="D29" s="84" t="s">
        <v>67</v>
      </c>
      <c r="E29" s="155" t="s">
        <v>81</v>
      </c>
      <c r="F29" s="155"/>
      <c r="G29" s="155"/>
      <c r="H29" s="155"/>
      <c r="I29" s="155"/>
      <c r="J29" s="155"/>
      <c r="K29" s="155"/>
      <c r="L29" s="82"/>
    </row>
    <row r="30" spans="2:12" x14ac:dyDescent="0.25">
      <c r="B30" s="103"/>
      <c r="D30" s="75"/>
      <c r="E30" s="82"/>
      <c r="F30" s="82"/>
      <c r="G30" s="82"/>
      <c r="H30" s="82"/>
      <c r="I30" s="82"/>
      <c r="J30" s="82"/>
      <c r="K30" s="82"/>
      <c r="L30" s="82"/>
    </row>
    <row r="31" spans="2:12" x14ac:dyDescent="0.25">
      <c r="B31" s="103"/>
      <c r="D31" s="75"/>
      <c r="E31" s="77"/>
      <c r="F31" s="77"/>
      <c r="G31" s="77"/>
      <c r="H31" s="77"/>
      <c r="I31" s="77"/>
      <c r="J31" s="77"/>
      <c r="K31" s="77"/>
      <c r="L31" s="77"/>
    </row>
    <row r="32" spans="2:12" x14ac:dyDescent="0.25">
      <c r="B32" s="103"/>
      <c r="D32" s="75"/>
      <c r="E32" s="81" t="s">
        <v>74</v>
      </c>
      <c r="F32" s="95" t="s">
        <v>80</v>
      </c>
      <c r="G32" s="77"/>
      <c r="H32" s="77"/>
      <c r="I32" s="77"/>
      <c r="J32" s="77"/>
      <c r="K32" s="77"/>
      <c r="L32" s="77"/>
    </row>
    <row r="33" spans="2:20" x14ac:dyDescent="0.25">
      <c r="B33" s="103"/>
      <c r="D33" s="75"/>
      <c r="E33" s="77"/>
      <c r="F33" s="77"/>
      <c r="G33" s="77"/>
      <c r="H33" s="77"/>
      <c r="I33" s="77"/>
      <c r="J33" s="77"/>
      <c r="K33" s="77"/>
      <c r="L33" s="77"/>
    </row>
    <row r="34" spans="2:20" ht="15.75" customHeight="1" x14ac:dyDescent="0.25">
      <c r="B34" s="103"/>
      <c r="D34" s="75"/>
      <c r="E34" s="155" t="s">
        <v>85</v>
      </c>
      <c r="F34" s="155"/>
      <c r="G34" s="155"/>
      <c r="H34" s="155"/>
      <c r="I34" s="155"/>
      <c r="J34" s="155"/>
      <c r="K34" s="155"/>
      <c r="L34" s="155"/>
    </row>
    <row r="35" spans="2:20" ht="15.75" customHeight="1" x14ac:dyDescent="0.25">
      <c r="B35" s="103"/>
      <c r="D35" s="75"/>
      <c r="E35" s="77"/>
      <c r="F35" s="77"/>
      <c r="G35" s="77"/>
      <c r="H35" s="77"/>
      <c r="I35" s="77"/>
      <c r="J35" s="77"/>
      <c r="K35" s="77"/>
      <c r="L35" s="77"/>
    </row>
    <row r="36" spans="2:20" x14ac:dyDescent="0.25">
      <c r="B36" s="103"/>
      <c r="D36" s="75"/>
      <c r="E36" s="78" t="s">
        <v>75</v>
      </c>
      <c r="F36" s="159" t="s">
        <v>76</v>
      </c>
      <c r="G36" s="160"/>
      <c r="H36" s="160"/>
      <c r="I36" s="161"/>
      <c r="J36" s="78" t="s">
        <v>77</v>
      </c>
      <c r="K36" s="78" t="s">
        <v>78</v>
      </c>
    </row>
    <row r="37" spans="2:20" x14ac:dyDescent="0.25">
      <c r="B37" s="103"/>
      <c r="D37" s="75"/>
      <c r="E37" s="62"/>
      <c r="F37" s="163" t="s">
        <v>69</v>
      </c>
      <c r="G37" s="164"/>
      <c r="H37" s="164"/>
      <c r="I37" s="165"/>
      <c r="J37" s="94">
        <v>6.56</v>
      </c>
      <c r="K37" s="100">
        <f>(F16+F18+F19)/F24</f>
        <v>0.31318681318681318</v>
      </c>
      <c r="O37" s="76" t="s">
        <v>73</v>
      </c>
      <c r="R37" s="1">
        <v>3.3</v>
      </c>
      <c r="S37" s="1" t="s">
        <v>79</v>
      </c>
      <c r="T37" s="1" t="s">
        <v>86</v>
      </c>
    </row>
    <row r="38" spans="2:20" x14ac:dyDescent="0.25">
      <c r="B38" s="103"/>
      <c r="E38" s="62"/>
      <c r="F38" s="163" t="s">
        <v>90</v>
      </c>
      <c r="G38" s="164"/>
      <c r="H38" s="164"/>
      <c r="I38" s="165"/>
      <c r="J38" s="94">
        <v>3.26</v>
      </c>
      <c r="K38" s="100">
        <f>(I23/F24)</f>
        <v>0.14285714285714285</v>
      </c>
      <c r="O38" s="1" t="s">
        <v>90</v>
      </c>
      <c r="R38" s="1">
        <v>6.56</v>
      </c>
      <c r="S38" s="1" t="s">
        <v>80</v>
      </c>
      <c r="T38" s="1" t="s">
        <v>87</v>
      </c>
    </row>
    <row r="39" spans="2:20" ht="15" customHeight="1" x14ac:dyDescent="0.25">
      <c r="B39" s="103"/>
      <c r="E39" s="62"/>
      <c r="F39" s="163" t="s">
        <v>70</v>
      </c>
      <c r="G39" s="164"/>
      <c r="H39" s="164"/>
      <c r="I39" s="165"/>
      <c r="J39" s="94">
        <v>6.72</v>
      </c>
      <c r="K39" s="100">
        <f>L21/F24</f>
        <v>0.13186813186813187</v>
      </c>
      <c r="O39" s="76" t="s">
        <v>72</v>
      </c>
      <c r="R39" s="1">
        <v>1.2</v>
      </c>
      <c r="T39" s="1" t="s">
        <v>88</v>
      </c>
    </row>
    <row r="40" spans="2:20" x14ac:dyDescent="0.25">
      <c r="B40" s="103"/>
      <c r="E40" s="62"/>
      <c r="F40" s="163" t="s">
        <v>72</v>
      </c>
      <c r="G40" s="164"/>
      <c r="H40" s="164"/>
      <c r="I40" s="165"/>
      <c r="J40" s="94">
        <v>1.05</v>
      </c>
      <c r="K40" s="100">
        <f>(I22+I23)/(I16+I18+I19+I20)</f>
        <v>0.63963963963963966</v>
      </c>
      <c r="O40" s="1" t="s">
        <v>70</v>
      </c>
      <c r="R40" s="76">
        <v>3.26</v>
      </c>
    </row>
    <row r="41" spans="2:20" x14ac:dyDescent="0.25">
      <c r="B41" s="103"/>
      <c r="E41" s="62"/>
      <c r="F41" s="163"/>
      <c r="G41" s="164"/>
      <c r="H41" s="164"/>
      <c r="I41" s="165"/>
      <c r="J41" s="94"/>
      <c r="K41" s="100"/>
      <c r="O41" s="76" t="s">
        <v>71</v>
      </c>
      <c r="R41" s="76">
        <v>1</v>
      </c>
    </row>
    <row r="42" spans="2:20" x14ac:dyDescent="0.25">
      <c r="B42" s="103"/>
      <c r="O42" s="1" t="s">
        <v>69</v>
      </c>
      <c r="R42" s="76">
        <v>1.05</v>
      </c>
    </row>
    <row r="43" spans="2:20" x14ac:dyDescent="0.25">
      <c r="B43" s="103"/>
      <c r="O43" s="76"/>
      <c r="R43" s="1">
        <v>0.6</v>
      </c>
    </row>
    <row r="44" spans="2:20" x14ac:dyDescent="0.25">
      <c r="B44" s="103"/>
      <c r="R44" s="76">
        <v>1.4</v>
      </c>
    </row>
    <row r="45" spans="2:20" x14ac:dyDescent="0.25">
      <c r="B45" s="103"/>
      <c r="E45" s="75" t="s">
        <v>68</v>
      </c>
      <c r="F45" s="166">
        <f>J37*K37+J38*K38+J39*K39+J40*K40</f>
        <v>4.0779952479952479</v>
      </c>
      <c r="G45" s="167"/>
      <c r="H45" s="167"/>
      <c r="I45" s="167"/>
      <c r="J45" s="167"/>
      <c r="K45" s="168"/>
      <c r="R45" s="76">
        <v>6.72</v>
      </c>
    </row>
    <row r="46" spans="2:20" x14ac:dyDescent="0.25">
      <c r="B46" s="103"/>
    </row>
    <row r="47" spans="2:20" x14ac:dyDescent="0.25">
      <c r="B47" s="103"/>
      <c r="E47" s="1" t="s">
        <v>84</v>
      </c>
    </row>
    <row r="48" spans="2:20" x14ac:dyDescent="0.25">
      <c r="B48" s="103"/>
    </row>
    <row r="49" spans="2:12" x14ac:dyDescent="0.25">
      <c r="B49" s="103"/>
      <c r="E49" s="75" t="s">
        <v>89</v>
      </c>
      <c r="F49" s="94" t="s">
        <v>88</v>
      </c>
    </row>
    <row r="50" spans="2:12" x14ac:dyDescent="0.25">
      <c r="B50" s="103"/>
    </row>
    <row r="51" spans="2:12" ht="15.75" customHeight="1" x14ac:dyDescent="0.25">
      <c r="B51" s="103"/>
    </row>
    <row r="52" spans="2:12" x14ac:dyDescent="0.25">
      <c r="B52" s="103"/>
      <c r="D52" s="84" t="s">
        <v>91</v>
      </c>
      <c r="E52" s="151" t="s">
        <v>105</v>
      </c>
      <c r="F52" s="151"/>
      <c r="G52" s="151"/>
      <c r="H52" s="151"/>
      <c r="I52" s="151"/>
      <c r="J52" s="151"/>
      <c r="K52" s="151"/>
      <c r="L52" s="151"/>
    </row>
    <row r="53" spans="2:12" ht="15.75" customHeight="1" x14ac:dyDescent="0.25">
      <c r="B53" s="103"/>
      <c r="E53" s="151"/>
      <c r="F53" s="151"/>
      <c r="G53" s="151"/>
      <c r="H53" s="151"/>
      <c r="I53" s="151"/>
      <c r="J53" s="151"/>
      <c r="K53" s="151"/>
      <c r="L53" s="151"/>
    </row>
    <row r="54" spans="2:12" ht="16.5" customHeight="1" x14ac:dyDescent="0.25">
      <c r="B54" s="103"/>
      <c r="E54" s="151"/>
      <c r="F54" s="151"/>
      <c r="G54" s="151"/>
      <c r="H54" s="151"/>
      <c r="I54" s="151"/>
      <c r="J54" s="151"/>
      <c r="K54" s="151"/>
      <c r="L54" s="151"/>
    </row>
    <row r="55" spans="2:12" ht="15.75" customHeight="1" x14ac:dyDescent="0.25">
      <c r="B55" s="103"/>
      <c r="E55" s="151"/>
      <c r="F55" s="151"/>
      <c r="G55" s="151"/>
      <c r="H55" s="151"/>
      <c r="I55" s="151"/>
      <c r="J55" s="151"/>
      <c r="K55" s="151"/>
      <c r="L55" s="151"/>
    </row>
    <row r="56" spans="2:12" ht="15.75" customHeight="1" x14ac:dyDescent="0.25">
      <c r="B56" s="103"/>
      <c r="E56" s="151"/>
      <c r="F56" s="151"/>
      <c r="G56" s="151"/>
      <c r="H56" s="151"/>
      <c r="I56" s="151"/>
      <c r="J56" s="151"/>
      <c r="K56" s="151"/>
      <c r="L56" s="151"/>
    </row>
    <row r="57" spans="2:12" x14ac:dyDescent="0.25">
      <c r="B57" s="103"/>
      <c r="E57" s="155" t="s">
        <v>92</v>
      </c>
      <c r="F57" s="155"/>
      <c r="G57" s="155"/>
      <c r="H57" s="155"/>
      <c r="I57" s="155"/>
      <c r="J57" s="155"/>
      <c r="K57" s="155"/>
      <c r="L57" s="82"/>
    </row>
    <row r="58" spans="2:12" x14ac:dyDescent="0.25">
      <c r="B58" s="103"/>
      <c r="E58" s="82"/>
      <c r="F58" s="82"/>
      <c r="G58" s="82"/>
      <c r="H58" s="82"/>
      <c r="I58" s="82"/>
      <c r="J58" s="82"/>
      <c r="K58" s="82"/>
      <c r="L58" s="82"/>
    </row>
    <row r="59" spans="2:12" x14ac:dyDescent="0.25">
      <c r="B59" s="103"/>
      <c r="E59" s="77"/>
      <c r="F59" s="77"/>
      <c r="G59" s="77"/>
      <c r="H59" s="77"/>
      <c r="I59" s="77"/>
      <c r="J59" s="77"/>
      <c r="K59" s="77"/>
      <c r="L59" s="77"/>
    </row>
    <row r="60" spans="2:12" x14ac:dyDescent="0.25">
      <c r="B60" s="103"/>
      <c r="E60" s="81" t="s">
        <v>74</v>
      </c>
      <c r="F60" s="95" t="s">
        <v>79</v>
      </c>
      <c r="G60" s="77"/>
      <c r="H60" s="77"/>
      <c r="I60" s="77"/>
      <c r="J60" s="77"/>
      <c r="K60" s="77"/>
      <c r="L60" s="77"/>
    </row>
    <row r="61" spans="2:12" ht="15.75" customHeight="1" x14ac:dyDescent="0.25">
      <c r="B61" s="103"/>
      <c r="E61" s="77"/>
      <c r="F61" s="77"/>
      <c r="G61" s="77"/>
      <c r="H61" s="77"/>
      <c r="I61" s="77"/>
      <c r="J61" s="77"/>
      <c r="K61" s="77"/>
      <c r="L61" s="77"/>
    </row>
    <row r="62" spans="2:12" x14ac:dyDescent="0.25">
      <c r="B62" s="103"/>
      <c r="E62" s="155" t="s">
        <v>85</v>
      </c>
      <c r="F62" s="155"/>
      <c r="G62" s="155"/>
      <c r="H62" s="155"/>
      <c r="I62" s="155"/>
      <c r="J62" s="155"/>
      <c r="K62" s="155"/>
      <c r="L62" s="155"/>
    </row>
    <row r="63" spans="2:12" x14ac:dyDescent="0.25">
      <c r="B63" s="103"/>
      <c r="E63" s="77"/>
      <c r="F63" s="77"/>
      <c r="G63" s="77"/>
      <c r="H63" s="77"/>
      <c r="I63" s="77"/>
      <c r="J63" s="77"/>
      <c r="K63" s="77"/>
      <c r="L63" s="77"/>
    </row>
    <row r="64" spans="2:12" x14ac:dyDescent="0.25">
      <c r="B64" s="103"/>
      <c r="E64" s="78" t="s">
        <v>75</v>
      </c>
      <c r="F64" s="159" t="s">
        <v>76</v>
      </c>
      <c r="G64" s="160"/>
      <c r="H64" s="160"/>
      <c r="I64" s="161"/>
      <c r="J64" s="78" t="s">
        <v>77</v>
      </c>
      <c r="K64" s="78" t="s">
        <v>78</v>
      </c>
    </row>
    <row r="65" spans="2:11" x14ac:dyDescent="0.25">
      <c r="B65" s="103"/>
      <c r="E65" s="62"/>
      <c r="F65" s="163" t="s">
        <v>69</v>
      </c>
      <c r="G65" s="164"/>
      <c r="H65" s="164"/>
      <c r="I65" s="165"/>
      <c r="J65" s="94">
        <v>1.2</v>
      </c>
      <c r="K65" s="100">
        <f>(F16+F18+F19)/F24</f>
        <v>0.31318681318681318</v>
      </c>
    </row>
    <row r="66" spans="2:11" x14ac:dyDescent="0.25">
      <c r="B66" s="103"/>
      <c r="E66" s="62"/>
      <c r="F66" s="163" t="s">
        <v>90</v>
      </c>
      <c r="G66" s="164"/>
      <c r="H66" s="164"/>
      <c r="I66" s="165"/>
      <c r="J66" s="94">
        <v>1.4</v>
      </c>
      <c r="K66" s="100">
        <f>I23/F24</f>
        <v>0.14285714285714285</v>
      </c>
    </row>
    <row r="67" spans="2:11" x14ac:dyDescent="0.25">
      <c r="B67" s="103"/>
      <c r="E67" s="62"/>
      <c r="F67" s="163" t="s">
        <v>70</v>
      </c>
      <c r="G67" s="164"/>
      <c r="H67" s="164"/>
      <c r="I67" s="165"/>
      <c r="J67" s="94">
        <v>3.3</v>
      </c>
      <c r="K67" s="100">
        <f>L21/F24</f>
        <v>0.13186813186813187</v>
      </c>
    </row>
    <row r="68" spans="2:11" x14ac:dyDescent="0.25">
      <c r="B68" s="103"/>
      <c r="E68" s="62"/>
      <c r="F68" s="163" t="s">
        <v>73</v>
      </c>
      <c r="G68" s="164"/>
      <c r="H68" s="164"/>
      <c r="I68" s="165"/>
      <c r="J68" s="94">
        <v>0.6</v>
      </c>
      <c r="K68" s="100">
        <f>80/(I18+I19+I20)</f>
        <v>0.898876404494382</v>
      </c>
    </row>
    <row r="69" spans="2:11" x14ac:dyDescent="0.25">
      <c r="B69" s="103"/>
      <c r="E69" s="62"/>
      <c r="F69" s="163" t="s">
        <v>71</v>
      </c>
      <c r="G69" s="164"/>
      <c r="H69" s="164"/>
      <c r="I69" s="165"/>
      <c r="J69" s="94">
        <v>1</v>
      </c>
      <c r="K69" s="100">
        <f>L16/F24</f>
        <v>0.65934065934065933</v>
      </c>
    </row>
    <row r="70" spans="2:11" x14ac:dyDescent="0.25">
      <c r="B70" s="103"/>
    </row>
    <row r="71" spans="2:11" x14ac:dyDescent="0.25">
      <c r="B71" s="103"/>
    </row>
    <row r="72" spans="2:11" x14ac:dyDescent="0.25">
      <c r="B72" s="103"/>
    </row>
    <row r="73" spans="2:11" x14ac:dyDescent="0.25">
      <c r="B73" s="103"/>
      <c r="E73" s="75" t="s">
        <v>68</v>
      </c>
      <c r="F73" s="166">
        <f>J65*K65+J66*K66+J67*K67+J68*K68+J69*K69</f>
        <v>2.2096555130262994</v>
      </c>
      <c r="G73" s="167"/>
      <c r="H73" s="167"/>
      <c r="I73" s="167"/>
      <c r="J73" s="167"/>
      <c r="K73" s="168"/>
    </row>
    <row r="74" spans="2:11" x14ac:dyDescent="0.25">
      <c r="B74" s="103"/>
    </row>
    <row r="75" spans="2:11" x14ac:dyDescent="0.25">
      <c r="B75" s="103"/>
      <c r="E75" s="1" t="s">
        <v>84</v>
      </c>
    </row>
    <row r="76" spans="2:11" x14ac:dyDescent="0.25">
      <c r="B76" s="103"/>
    </row>
    <row r="77" spans="2:11" x14ac:dyDescent="0.25">
      <c r="B77" s="103"/>
      <c r="E77" s="75" t="s">
        <v>89</v>
      </c>
      <c r="F77" s="94" t="s">
        <v>87</v>
      </c>
    </row>
    <row r="78" spans="2:11" x14ac:dyDescent="0.25">
      <c r="B78" s="103"/>
    </row>
    <row r="79" spans="2:11" x14ac:dyDescent="0.25">
      <c r="D79" s="27"/>
      <c r="E79" s="91"/>
      <c r="F79" s="92"/>
      <c r="G79" s="93"/>
      <c r="H79" s="92"/>
      <c r="I79" s="92"/>
      <c r="J79" s="90"/>
    </row>
    <row r="80" spans="2:11" x14ac:dyDescent="0.25">
      <c r="D80" s="27"/>
      <c r="E80" s="91"/>
      <c r="F80" s="92"/>
      <c r="G80" s="93"/>
      <c r="H80" s="92"/>
      <c r="I80" s="92"/>
      <c r="J80" s="90"/>
    </row>
    <row r="81" spans="3:20" x14ac:dyDescent="0.25">
      <c r="D81" s="27"/>
      <c r="E81" s="87"/>
      <c r="F81" s="88"/>
      <c r="G81" s="89"/>
      <c r="H81" s="88"/>
      <c r="I81" s="88"/>
    </row>
    <row r="82" spans="3:20" x14ac:dyDescent="0.25">
      <c r="D82" s="27"/>
      <c r="E82" s="87"/>
      <c r="F82" s="88"/>
      <c r="G82" s="89"/>
      <c r="H82" s="88"/>
      <c r="I82" s="88"/>
    </row>
    <row r="83" spans="3:20" x14ac:dyDescent="0.25">
      <c r="D83" s="27"/>
      <c r="E83" s="87"/>
      <c r="F83" s="88"/>
      <c r="G83" s="89"/>
      <c r="H83" s="88"/>
      <c r="I83" s="88"/>
    </row>
    <row r="84" spans="3:20" x14ac:dyDescent="0.25">
      <c r="D84" s="27"/>
      <c r="E84" s="87"/>
      <c r="F84" s="88"/>
      <c r="G84" s="89"/>
      <c r="H84" s="88"/>
      <c r="I84" s="88"/>
    </row>
    <row r="85" spans="3:20" x14ac:dyDescent="0.25">
      <c r="C85" s="90"/>
      <c r="D85" s="169"/>
      <c r="E85" s="91"/>
      <c r="F85" s="92"/>
      <c r="G85" s="93"/>
      <c r="H85" s="92"/>
      <c r="I85" s="92"/>
      <c r="J85" s="90"/>
      <c r="K85" s="90"/>
    </row>
    <row r="86" spans="3:20" x14ac:dyDescent="0.25">
      <c r="C86" s="90"/>
      <c r="D86" s="91"/>
      <c r="E86" s="90"/>
      <c r="F86" s="90"/>
      <c r="G86" s="90"/>
      <c r="H86" s="90"/>
      <c r="I86" s="90"/>
      <c r="J86" s="90"/>
      <c r="K86" s="90"/>
    </row>
    <row r="87" spans="3:20" x14ac:dyDescent="0.25">
      <c r="C87" s="90"/>
      <c r="D87" s="90"/>
      <c r="E87" s="90"/>
      <c r="F87" s="90"/>
      <c r="G87" s="90"/>
      <c r="H87" s="90"/>
      <c r="I87" s="90"/>
      <c r="J87" s="90"/>
      <c r="K87" s="90"/>
    </row>
    <row r="88" spans="3:20" s="62" customFormat="1" hidden="1" x14ac:dyDescent="0.25">
      <c r="C88" s="101"/>
      <c r="D88" s="101"/>
      <c r="E88" s="101"/>
      <c r="F88" s="101"/>
      <c r="G88" s="101"/>
      <c r="H88" s="101"/>
      <c r="I88" s="101"/>
      <c r="J88" s="101"/>
      <c r="K88" s="101"/>
      <c r="Q88" s="1"/>
      <c r="R88" s="1"/>
      <c r="S88" s="1"/>
      <c r="T88" s="1"/>
    </row>
    <row r="89" spans="3:20" s="62" customFormat="1" hidden="1" x14ac:dyDescent="0.25"/>
    <row r="90" spans="3:20" s="62" customFormat="1" hidden="1" x14ac:dyDescent="0.25"/>
    <row r="91" spans="3:20" s="62" customFormat="1" hidden="1" x14ac:dyDescent="0.25"/>
    <row r="92" spans="3:20" s="62" customFormat="1" hidden="1" x14ac:dyDescent="0.25"/>
    <row r="93" spans="3:20" s="62" customFormat="1" hidden="1" x14ac:dyDescent="0.25"/>
    <row r="94" spans="3:20" s="62" customFormat="1" hidden="1" x14ac:dyDescent="0.25"/>
    <row r="95" spans="3:20" s="62" customFormat="1" hidden="1" x14ac:dyDescent="0.25"/>
    <row r="96" spans="3:20" s="62" customFormat="1" hidden="1" x14ac:dyDescent="0.25"/>
    <row r="97" s="62" customFormat="1" hidden="1" x14ac:dyDescent="0.25"/>
    <row r="98" s="62" customFormat="1" hidden="1" x14ac:dyDescent="0.25"/>
    <row r="99" s="62" customFormat="1" hidden="1" x14ac:dyDescent="0.25"/>
    <row r="100" s="62" customFormat="1" hidden="1" x14ac:dyDescent="0.25"/>
    <row r="101" s="62" customFormat="1" hidden="1" x14ac:dyDescent="0.25"/>
    <row r="102" s="62" customFormat="1" hidden="1" x14ac:dyDescent="0.25"/>
    <row r="103" s="62" customFormat="1" hidden="1" x14ac:dyDescent="0.25"/>
    <row r="104" s="62" customFormat="1" hidden="1" x14ac:dyDescent="0.25"/>
    <row r="105" s="62" customFormat="1" hidden="1" x14ac:dyDescent="0.25"/>
    <row r="106" s="62" customFormat="1" hidden="1" x14ac:dyDescent="0.25"/>
    <row r="107" s="62" customFormat="1" hidden="1" x14ac:dyDescent="0.25"/>
    <row r="108" s="62" customFormat="1" hidden="1" x14ac:dyDescent="0.25"/>
    <row r="109" s="62" customFormat="1" hidden="1" x14ac:dyDescent="0.25"/>
    <row r="110" s="62" customFormat="1" hidden="1" x14ac:dyDescent="0.25"/>
    <row r="111" s="62" customFormat="1" hidden="1" x14ac:dyDescent="0.25"/>
    <row r="112" s="62" customFormat="1" hidden="1" x14ac:dyDescent="0.25"/>
    <row r="113" s="62" customFormat="1" hidden="1" x14ac:dyDescent="0.25"/>
    <row r="114" s="62" customFormat="1" hidden="1" x14ac:dyDescent="0.25"/>
    <row r="115" s="62" customFormat="1" hidden="1" x14ac:dyDescent="0.25"/>
    <row r="116" s="62" customFormat="1" hidden="1" x14ac:dyDescent="0.25"/>
    <row r="117" s="62" customFormat="1" hidden="1" x14ac:dyDescent="0.25"/>
    <row r="118" s="62" customFormat="1" hidden="1" x14ac:dyDescent="0.25"/>
    <row r="119" s="62" customFormat="1" hidden="1" x14ac:dyDescent="0.25"/>
    <row r="120" s="62" customFormat="1" hidden="1" x14ac:dyDescent="0.25"/>
    <row r="121" s="62" customFormat="1" hidden="1" x14ac:dyDescent="0.25"/>
    <row r="122" s="62" customFormat="1" hidden="1" x14ac:dyDescent="0.25"/>
    <row r="123" s="62" customFormat="1" hidden="1" x14ac:dyDescent="0.25"/>
    <row r="124" s="62" customFormat="1" hidden="1" x14ac:dyDescent="0.25"/>
    <row r="125" s="62" customFormat="1" hidden="1" x14ac:dyDescent="0.25"/>
    <row r="126" s="62" customFormat="1" hidden="1" x14ac:dyDescent="0.25"/>
    <row r="127" s="62" customFormat="1" hidden="1" x14ac:dyDescent="0.25"/>
    <row r="128" s="62" customFormat="1" hidden="1" x14ac:dyDescent="0.25"/>
    <row r="129" s="62" customFormat="1" hidden="1" x14ac:dyDescent="0.25"/>
    <row r="130" s="62" customFormat="1" hidden="1" x14ac:dyDescent="0.25"/>
    <row r="131" s="62" customFormat="1" hidden="1" x14ac:dyDescent="0.25"/>
    <row r="132" s="62" customFormat="1" hidden="1" x14ac:dyDescent="0.25"/>
    <row r="133" s="62" customFormat="1" hidden="1" x14ac:dyDescent="0.25"/>
    <row r="134" s="62" customFormat="1" hidden="1" x14ac:dyDescent="0.25"/>
    <row r="135" s="62" customFormat="1" hidden="1" x14ac:dyDescent="0.25"/>
    <row r="136" s="62" customFormat="1" hidden="1" x14ac:dyDescent="0.25"/>
    <row r="137" s="62" customFormat="1" hidden="1" x14ac:dyDescent="0.25"/>
    <row r="138" s="62" customFormat="1" hidden="1" x14ac:dyDescent="0.25"/>
    <row r="139" s="62" customFormat="1" hidden="1" x14ac:dyDescent="0.25"/>
    <row r="140" s="62" customFormat="1" hidden="1" x14ac:dyDescent="0.25"/>
    <row r="141" s="62" customFormat="1" hidden="1" x14ac:dyDescent="0.25"/>
    <row r="142" s="62" customFormat="1" hidden="1" x14ac:dyDescent="0.25"/>
    <row r="143" s="62" customFormat="1" hidden="1" x14ac:dyDescent="0.25"/>
    <row r="144" s="62" customFormat="1" hidden="1" x14ac:dyDescent="0.25"/>
    <row r="145" s="62" customFormat="1" hidden="1" x14ac:dyDescent="0.25"/>
    <row r="146" s="62" customFormat="1" hidden="1" x14ac:dyDescent="0.25"/>
    <row r="147" s="62" customFormat="1" hidden="1" x14ac:dyDescent="0.25"/>
    <row r="148" s="62" customFormat="1" hidden="1" x14ac:dyDescent="0.25"/>
    <row r="149" s="62" customFormat="1" hidden="1" x14ac:dyDescent="0.25"/>
    <row r="150" s="62" customFormat="1" hidden="1" x14ac:dyDescent="0.25"/>
    <row r="151" s="62" customFormat="1" hidden="1" x14ac:dyDescent="0.25"/>
    <row r="152" s="62" customFormat="1" hidden="1" x14ac:dyDescent="0.25"/>
    <row r="153" s="62" customFormat="1" hidden="1" x14ac:dyDescent="0.25"/>
    <row r="154" s="62" customFormat="1" hidden="1" x14ac:dyDescent="0.25"/>
    <row r="155" s="62" customFormat="1" hidden="1" x14ac:dyDescent="0.25"/>
    <row r="156" s="62" customFormat="1" hidden="1" x14ac:dyDescent="0.25"/>
    <row r="157" s="62" customFormat="1" hidden="1" x14ac:dyDescent="0.25"/>
    <row r="158" s="62" customFormat="1" hidden="1" x14ac:dyDescent="0.25"/>
    <row r="159" s="62" customFormat="1" hidden="1" x14ac:dyDescent="0.25"/>
    <row r="160" s="62" customFormat="1" hidden="1" x14ac:dyDescent="0.25"/>
    <row r="161" s="62" customFormat="1" hidden="1" x14ac:dyDescent="0.25"/>
    <row r="162" s="62" customFormat="1" hidden="1" x14ac:dyDescent="0.25"/>
    <row r="163" s="62" customFormat="1" hidden="1" x14ac:dyDescent="0.25"/>
    <row r="164" s="62" customFormat="1" hidden="1" x14ac:dyDescent="0.25"/>
    <row r="165" s="62" customFormat="1" hidden="1" x14ac:dyDescent="0.25"/>
    <row r="166" s="62" customFormat="1" hidden="1" x14ac:dyDescent="0.25"/>
    <row r="167" s="62" customFormat="1" hidden="1" x14ac:dyDescent="0.25"/>
    <row r="168" s="62" customFormat="1" hidden="1" x14ac:dyDescent="0.25"/>
    <row r="169" s="62" customFormat="1" hidden="1" x14ac:dyDescent="0.25"/>
    <row r="170" s="62" customFormat="1" hidden="1" x14ac:dyDescent="0.25"/>
    <row r="171" s="62" customFormat="1" hidden="1" x14ac:dyDescent="0.25"/>
    <row r="172" s="62" customFormat="1" hidden="1" x14ac:dyDescent="0.25"/>
    <row r="173" s="62" customFormat="1" hidden="1" x14ac:dyDescent="0.25"/>
    <row r="174" s="62" customFormat="1" hidden="1" x14ac:dyDescent="0.25"/>
    <row r="175" s="62" customFormat="1" hidden="1" x14ac:dyDescent="0.25"/>
    <row r="176" s="62" customFormat="1" hidden="1" x14ac:dyDescent="0.25"/>
    <row r="177" s="62" customFormat="1" hidden="1" x14ac:dyDescent="0.25"/>
    <row r="178" s="62" customFormat="1" hidden="1" x14ac:dyDescent="0.25"/>
    <row r="179" s="62" customFormat="1" hidden="1" x14ac:dyDescent="0.25"/>
    <row r="180" s="62" customFormat="1" hidden="1" x14ac:dyDescent="0.25"/>
    <row r="181" s="62" customFormat="1" hidden="1" x14ac:dyDescent="0.25"/>
    <row r="182" s="62" customFormat="1" hidden="1" x14ac:dyDescent="0.25"/>
    <row r="183" s="62" customFormat="1" hidden="1" x14ac:dyDescent="0.25"/>
    <row r="184" s="62" customFormat="1" hidden="1" x14ac:dyDescent="0.25"/>
    <row r="185" s="62" customFormat="1" hidden="1" x14ac:dyDescent="0.25"/>
    <row r="186" s="62" customFormat="1" hidden="1" x14ac:dyDescent="0.25"/>
    <row r="187" s="62" customFormat="1" hidden="1" x14ac:dyDescent="0.25"/>
    <row r="188" s="62" customFormat="1" hidden="1" x14ac:dyDescent="0.25"/>
    <row r="189" s="62" customFormat="1" hidden="1" x14ac:dyDescent="0.25"/>
    <row r="190" s="62" customFormat="1" hidden="1" x14ac:dyDescent="0.25"/>
    <row r="191" s="62" customFormat="1" hidden="1" x14ac:dyDescent="0.25"/>
    <row r="192" s="62" customFormat="1" hidden="1" x14ac:dyDescent="0.25"/>
    <row r="193" s="62" customFormat="1" hidden="1" x14ac:dyDescent="0.25"/>
    <row r="194" s="62" customFormat="1" hidden="1" x14ac:dyDescent="0.25"/>
    <row r="195" s="62" customFormat="1" hidden="1" x14ac:dyDescent="0.25"/>
    <row r="196" s="62" customFormat="1" hidden="1" x14ac:dyDescent="0.25"/>
    <row r="197" s="62" customFormat="1" hidden="1" x14ac:dyDescent="0.25"/>
    <row r="198" s="62" customFormat="1" hidden="1" x14ac:dyDescent="0.25"/>
    <row r="199" s="62" customFormat="1" hidden="1" x14ac:dyDescent="0.25"/>
    <row r="200" s="62" customFormat="1" hidden="1" x14ac:dyDescent="0.25"/>
    <row r="201" s="62" customFormat="1" hidden="1" x14ac:dyDescent="0.25"/>
    <row r="202" s="62" customFormat="1" hidden="1" x14ac:dyDescent="0.25"/>
    <row r="203" s="62" customFormat="1" hidden="1" x14ac:dyDescent="0.25"/>
    <row r="204" s="62" customFormat="1" hidden="1" x14ac:dyDescent="0.25"/>
    <row r="205" s="62" customFormat="1" hidden="1" x14ac:dyDescent="0.25"/>
    <row r="206" s="62" customFormat="1" hidden="1" x14ac:dyDescent="0.25"/>
    <row r="207" s="62" customFormat="1" hidden="1" x14ac:dyDescent="0.25"/>
    <row r="208" s="62" customFormat="1" hidden="1" x14ac:dyDescent="0.25"/>
    <row r="209" s="62" customFormat="1" hidden="1" x14ac:dyDescent="0.25"/>
    <row r="210" s="62" customFormat="1" hidden="1" x14ac:dyDescent="0.25"/>
    <row r="211" s="62" customFormat="1" hidden="1" x14ac:dyDescent="0.25"/>
    <row r="212" s="62" customFormat="1" hidden="1" x14ac:dyDescent="0.25"/>
    <row r="213" s="62" customFormat="1" hidden="1" x14ac:dyDescent="0.25"/>
    <row r="214" s="62" customFormat="1" hidden="1" x14ac:dyDescent="0.25"/>
    <row r="215" s="62" customFormat="1" hidden="1" x14ac:dyDescent="0.25"/>
    <row r="216" s="62" customFormat="1" hidden="1" x14ac:dyDescent="0.25"/>
    <row r="217" s="62" customFormat="1" hidden="1" x14ac:dyDescent="0.25"/>
    <row r="218" s="62" customFormat="1" hidden="1" x14ac:dyDescent="0.25"/>
    <row r="219" s="62" customFormat="1" hidden="1" x14ac:dyDescent="0.25"/>
    <row r="220" s="62" customFormat="1" hidden="1" x14ac:dyDescent="0.25"/>
    <row r="221" s="62" customFormat="1" hidden="1" x14ac:dyDescent="0.25"/>
    <row r="222" s="62" customFormat="1" hidden="1" x14ac:dyDescent="0.25"/>
    <row r="223" s="62" customFormat="1" hidden="1" x14ac:dyDescent="0.25"/>
    <row r="224" s="62" customFormat="1" hidden="1" x14ac:dyDescent="0.25"/>
    <row r="225" s="62" customFormat="1" hidden="1" x14ac:dyDescent="0.25"/>
    <row r="226" s="62" customFormat="1" hidden="1" x14ac:dyDescent="0.25"/>
    <row r="227" s="62" customFormat="1" hidden="1" x14ac:dyDescent="0.25"/>
    <row r="228" s="62" customFormat="1" hidden="1" x14ac:dyDescent="0.25"/>
    <row r="229" s="62" customFormat="1" hidden="1" x14ac:dyDescent="0.25"/>
    <row r="230" s="62" customFormat="1" hidden="1" x14ac:dyDescent="0.25"/>
    <row r="231" s="62" customFormat="1" hidden="1" x14ac:dyDescent="0.25"/>
    <row r="232" s="62" customFormat="1" hidden="1" x14ac:dyDescent="0.25"/>
    <row r="233" s="62" customFormat="1" hidden="1" x14ac:dyDescent="0.25"/>
    <row r="234" s="62" customFormat="1" hidden="1" x14ac:dyDescent="0.25"/>
    <row r="235" s="62" customFormat="1" hidden="1" x14ac:dyDescent="0.25"/>
    <row r="236" s="62" customFormat="1" hidden="1" x14ac:dyDescent="0.25"/>
    <row r="237" s="62" customFormat="1" hidden="1" x14ac:dyDescent="0.25"/>
    <row r="238" s="62" customFormat="1" hidden="1" x14ac:dyDescent="0.25"/>
    <row r="239" s="62" customFormat="1" hidden="1" x14ac:dyDescent="0.25"/>
    <row r="240" s="62" customFormat="1" hidden="1" x14ac:dyDescent="0.25"/>
    <row r="241" s="62" customFormat="1" hidden="1" x14ac:dyDescent="0.25"/>
    <row r="242" s="62" customFormat="1" hidden="1" x14ac:dyDescent="0.25"/>
    <row r="243" s="62" customFormat="1" hidden="1" x14ac:dyDescent="0.25"/>
    <row r="244" s="62" customFormat="1" hidden="1" x14ac:dyDescent="0.25"/>
    <row r="245" s="62" customFormat="1" hidden="1" x14ac:dyDescent="0.25"/>
    <row r="246" s="62" customFormat="1" hidden="1" x14ac:dyDescent="0.25"/>
    <row r="247" s="62" customFormat="1" hidden="1" x14ac:dyDescent="0.25"/>
    <row r="248" s="62" customFormat="1" hidden="1" x14ac:dyDescent="0.25"/>
    <row r="249" s="62" customFormat="1" hidden="1" x14ac:dyDescent="0.25"/>
    <row r="250" s="62" customFormat="1" hidden="1" x14ac:dyDescent="0.25"/>
    <row r="251" s="62" customFormat="1" hidden="1" x14ac:dyDescent="0.25"/>
    <row r="252" s="62" customFormat="1" hidden="1" x14ac:dyDescent="0.25"/>
    <row r="253" s="62" customFormat="1" hidden="1" x14ac:dyDescent="0.25"/>
    <row r="254" s="62" customFormat="1" hidden="1" x14ac:dyDescent="0.25"/>
    <row r="255" s="62" customFormat="1" hidden="1" x14ac:dyDescent="0.25"/>
    <row r="256" s="62" customFormat="1" hidden="1" x14ac:dyDescent="0.25"/>
    <row r="257" s="62" customFormat="1" hidden="1" x14ac:dyDescent="0.25"/>
    <row r="258" s="62" customFormat="1" hidden="1" x14ac:dyDescent="0.25"/>
    <row r="259" s="62" customFormat="1" hidden="1" x14ac:dyDescent="0.25"/>
    <row r="260" s="62" customFormat="1" hidden="1" x14ac:dyDescent="0.25"/>
    <row r="261" s="62" customFormat="1" hidden="1" x14ac:dyDescent="0.25"/>
    <row r="262" s="62" customFormat="1" hidden="1" x14ac:dyDescent="0.25"/>
    <row r="263" s="62" customFormat="1" hidden="1" x14ac:dyDescent="0.25"/>
    <row r="264" s="62" customFormat="1" hidden="1" x14ac:dyDescent="0.25"/>
    <row r="265" s="62" customFormat="1" hidden="1" x14ac:dyDescent="0.25"/>
    <row r="266" s="62" customFormat="1" hidden="1" x14ac:dyDescent="0.25"/>
    <row r="267" s="62" customFormat="1" hidden="1" x14ac:dyDescent="0.25"/>
    <row r="268" s="62" customFormat="1" hidden="1" x14ac:dyDescent="0.25"/>
    <row r="269" s="62" customFormat="1" hidden="1" x14ac:dyDescent="0.25"/>
    <row r="270" s="62" customFormat="1" hidden="1" x14ac:dyDescent="0.25"/>
    <row r="271" s="62" customFormat="1" hidden="1" x14ac:dyDescent="0.25"/>
    <row r="272" s="62" customFormat="1" hidden="1" x14ac:dyDescent="0.25"/>
    <row r="273" s="62" customFormat="1" hidden="1" x14ac:dyDescent="0.25"/>
    <row r="274" s="62" customFormat="1" hidden="1" x14ac:dyDescent="0.25"/>
    <row r="275" s="62" customFormat="1" hidden="1" x14ac:dyDescent="0.25"/>
    <row r="276" s="62" customFormat="1" hidden="1" x14ac:dyDescent="0.25"/>
    <row r="277" s="62" customFormat="1" hidden="1" x14ac:dyDescent="0.25"/>
    <row r="278" s="62" customFormat="1" hidden="1" x14ac:dyDescent="0.25"/>
    <row r="279" s="62" customFormat="1" hidden="1" x14ac:dyDescent="0.25"/>
    <row r="280" s="62" customFormat="1" hidden="1" x14ac:dyDescent="0.25"/>
    <row r="281" s="62" customFormat="1" hidden="1" x14ac:dyDescent="0.25"/>
    <row r="282" s="62" customFormat="1" hidden="1" x14ac:dyDescent="0.25"/>
    <row r="283" s="62" customFormat="1" hidden="1" x14ac:dyDescent="0.25"/>
    <row r="284" s="62" customFormat="1" hidden="1" x14ac:dyDescent="0.25"/>
    <row r="285" s="62" customFormat="1" hidden="1" x14ac:dyDescent="0.25"/>
    <row r="286" s="62" customFormat="1" hidden="1" x14ac:dyDescent="0.25"/>
    <row r="287" s="62" customFormat="1" hidden="1" x14ac:dyDescent="0.25"/>
    <row r="288" s="62" customFormat="1" hidden="1" x14ac:dyDescent="0.25"/>
    <row r="289" s="62" customFormat="1" hidden="1" x14ac:dyDescent="0.25"/>
    <row r="290" s="62" customFormat="1" hidden="1" x14ac:dyDescent="0.25"/>
    <row r="291" s="62" customFormat="1" hidden="1" x14ac:dyDescent="0.25"/>
    <row r="292" s="62" customFormat="1" hidden="1" x14ac:dyDescent="0.25"/>
    <row r="293" s="62" customFormat="1" hidden="1" x14ac:dyDescent="0.25"/>
    <row r="294" s="62" customFormat="1" hidden="1" x14ac:dyDescent="0.25"/>
    <row r="295" s="62" customFormat="1" hidden="1" x14ac:dyDescent="0.25"/>
    <row r="296" s="62" customFormat="1" hidden="1" x14ac:dyDescent="0.25"/>
    <row r="297" s="62" customFormat="1" hidden="1" x14ac:dyDescent="0.25"/>
    <row r="298" s="62" customFormat="1" hidden="1" x14ac:dyDescent="0.25"/>
    <row r="299" s="62" customFormat="1" hidden="1" x14ac:dyDescent="0.25"/>
    <row r="300" s="62" customFormat="1" hidden="1" x14ac:dyDescent="0.25"/>
    <row r="301" s="62" customFormat="1" hidden="1" x14ac:dyDescent="0.25"/>
    <row r="302" s="62" customFormat="1" hidden="1" x14ac:dyDescent="0.25"/>
    <row r="303" s="62" customFormat="1" hidden="1" x14ac:dyDescent="0.25"/>
    <row r="304" s="62" customFormat="1" hidden="1" x14ac:dyDescent="0.25"/>
    <row r="305" s="62" customFormat="1" hidden="1" x14ac:dyDescent="0.25"/>
    <row r="306" s="62" customFormat="1" hidden="1" x14ac:dyDescent="0.25"/>
    <row r="307" s="62" customFormat="1" hidden="1" x14ac:dyDescent="0.25"/>
    <row r="308" s="62" customFormat="1" hidden="1" x14ac:dyDescent="0.25"/>
    <row r="309" s="62" customFormat="1" hidden="1" x14ac:dyDescent="0.25"/>
    <row r="310" s="62" customFormat="1" hidden="1" x14ac:dyDescent="0.25"/>
    <row r="311" s="62" customFormat="1" hidden="1" x14ac:dyDescent="0.25"/>
    <row r="312" s="62" customFormat="1" hidden="1" x14ac:dyDescent="0.25"/>
    <row r="313" s="62" customFormat="1" hidden="1" x14ac:dyDescent="0.25"/>
    <row r="314" s="62" customFormat="1" hidden="1" x14ac:dyDescent="0.25"/>
    <row r="315" s="62" customFormat="1" hidden="1" x14ac:dyDescent="0.25"/>
    <row r="316" s="62" customFormat="1" hidden="1" x14ac:dyDescent="0.25"/>
    <row r="317" s="62" customFormat="1" hidden="1" x14ac:dyDescent="0.25"/>
    <row r="318" s="62" customFormat="1" hidden="1" x14ac:dyDescent="0.25"/>
    <row r="319" s="62" customFormat="1" hidden="1" x14ac:dyDescent="0.25"/>
    <row r="320" s="62" customFormat="1" hidden="1" x14ac:dyDescent="0.25"/>
    <row r="321" s="62" customFormat="1" hidden="1" x14ac:dyDescent="0.25"/>
    <row r="322" s="62" customFormat="1" hidden="1" x14ac:dyDescent="0.25"/>
    <row r="323" s="62" customFormat="1" hidden="1" x14ac:dyDescent="0.25"/>
    <row r="324" s="62" customFormat="1" hidden="1" x14ac:dyDescent="0.25"/>
    <row r="325" s="62" customFormat="1" hidden="1" x14ac:dyDescent="0.25"/>
    <row r="326" s="62" customFormat="1" hidden="1" x14ac:dyDescent="0.25"/>
    <row r="327" s="62" customFormat="1" hidden="1" x14ac:dyDescent="0.25"/>
    <row r="328" s="62" customFormat="1" hidden="1" x14ac:dyDescent="0.25"/>
    <row r="329" s="62" customFormat="1" hidden="1" x14ac:dyDescent="0.25"/>
    <row r="330" s="62" customFormat="1" hidden="1" x14ac:dyDescent="0.25"/>
    <row r="331" s="62" customFormat="1" hidden="1" x14ac:dyDescent="0.25"/>
    <row r="332" s="62" customFormat="1" hidden="1" x14ac:dyDescent="0.25"/>
    <row r="333" s="62" customFormat="1" hidden="1" x14ac:dyDescent="0.25"/>
    <row r="334" s="62" customFormat="1" hidden="1" x14ac:dyDescent="0.25"/>
    <row r="335" s="62" customFormat="1" hidden="1" x14ac:dyDescent="0.25"/>
    <row r="336" s="62" customFormat="1" hidden="1" x14ac:dyDescent="0.25"/>
    <row r="337" s="62" customFormat="1" hidden="1" x14ac:dyDescent="0.25"/>
    <row r="338" s="62" customFormat="1" hidden="1" x14ac:dyDescent="0.25"/>
    <row r="339" s="62" customFormat="1" hidden="1" x14ac:dyDescent="0.25"/>
    <row r="340" s="62" customFormat="1" hidden="1" x14ac:dyDescent="0.25"/>
    <row r="341" s="62" customFormat="1" hidden="1" x14ac:dyDescent="0.25"/>
    <row r="342" s="62" customFormat="1" hidden="1" x14ac:dyDescent="0.25"/>
    <row r="343" s="62" customFormat="1" hidden="1" x14ac:dyDescent="0.25"/>
    <row r="344" s="62" customFormat="1" hidden="1" x14ac:dyDescent="0.25"/>
    <row r="345" s="62" customFormat="1" hidden="1" x14ac:dyDescent="0.25"/>
    <row r="346" s="62" customFormat="1" hidden="1" x14ac:dyDescent="0.25"/>
    <row r="347" s="62" customFormat="1" hidden="1" x14ac:dyDescent="0.25"/>
    <row r="348" s="62" customFormat="1" hidden="1" x14ac:dyDescent="0.25"/>
    <row r="349" s="62" customFormat="1" hidden="1" x14ac:dyDescent="0.25"/>
    <row r="350" s="62" customFormat="1" hidden="1" x14ac:dyDescent="0.25"/>
    <row r="351" s="62" customFormat="1" hidden="1" x14ac:dyDescent="0.25"/>
    <row r="352" s="62" customFormat="1" hidden="1" x14ac:dyDescent="0.25"/>
    <row r="353" s="62" customFormat="1" hidden="1" x14ac:dyDescent="0.25"/>
    <row r="354" s="62" customFormat="1" hidden="1" x14ac:dyDescent="0.25"/>
    <row r="355" s="62" customFormat="1" hidden="1" x14ac:dyDescent="0.25"/>
    <row r="356" s="62" customFormat="1" hidden="1" x14ac:dyDescent="0.25"/>
    <row r="357" s="62" customFormat="1" hidden="1" x14ac:dyDescent="0.25"/>
    <row r="358" s="62" customFormat="1" hidden="1" x14ac:dyDescent="0.25"/>
    <row r="359" s="62" customFormat="1" hidden="1" x14ac:dyDescent="0.25"/>
    <row r="360" s="62" customFormat="1" hidden="1" x14ac:dyDescent="0.25"/>
    <row r="361" s="62" customFormat="1" hidden="1" x14ac:dyDescent="0.25"/>
    <row r="362" s="62" customFormat="1" hidden="1" x14ac:dyDescent="0.25"/>
    <row r="363" s="62" customFormat="1" hidden="1" x14ac:dyDescent="0.25"/>
    <row r="364" s="62" customFormat="1" hidden="1" x14ac:dyDescent="0.25"/>
    <row r="365" s="62" customFormat="1" hidden="1" x14ac:dyDescent="0.25"/>
    <row r="366" s="62" customFormat="1" hidden="1" x14ac:dyDescent="0.25"/>
    <row r="367" s="62" customFormat="1" hidden="1" x14ac:dyDescent="0.25"/>
    <row r="368" s="62" customFormat="1" hidden="1" x14ac:dyDescent="0.25"/>
    <row r="369" s="62" customFormat="1" hidden="1" x14ac:dyDescent="0.25"/>
    <row r="370" s="62" customFormat="1" hidden="1" x14ac:dyDescent="0.25"/>
    <row r="371" s="62" customFormat="1" hidden="1" x14ac:dyDescent="0.25"/>
    <row r="372" s="62" customFormat="1" hidden="1" x14ac:dyDescent="0.25"/>
    <row r="373" s="62" customFormat="1" hidden="1" x14ac:dyDescent="0.25"/>
    <row r="374" s="62" customFormat="1" hidden="1" x14ac:dyDescent="0.25"/>
    <row r="375" s="62" customFormat="1" hidden="1" x14ac:dyDescent="0.25"/>
    <row r="376" s="62" customFormat="1" hidden="1" x14ac:dyDescent="0.25"/>
    <row r="377" s="62" customFormat="1" hidden="1" x14ac:dyDescent="0.25"/>
    <row r="378" s="62" customFormat="1" hidden="1" x14ac:dyDescent="0.25"/>
    <row r="379" s="62" customFormat="1" hidden="1" x14ac:dyDescent="0.25"/>
    <row r="380" s="62" customFormat="1" hidden="1" x14ac:dyDescent="0.25"/>
    <row r="381" s="62" customFormat="1" hidden="1" x14ac:dyDescent="0.25"/>
    <row r="382" s="62" customFormat="1" hidden="1" x14ac:dyDescent="0.25"/>
    <row r="383" s="62" customFormat="1" hidden="1" x14ac:dyDescent="0.25"/>
    <row r="384" s="62" customFormat="1" hidden="1" x14ac:dyDescent="0.25"/>
    <row r="385" s="62" customFormat="1" hidden="1" x14ac:dyDescent="0.25"/>
    <row r="386" s="62" customFormat="1" hidden="1" x14ac:dyDescent="0.25"/>
    <row r="387" s="62" customFormat="1" hidden="1" x14ac:dyDescent="0.25"/>
    <row r="388" s="62" customFormat="1" hidden="1" x14ac:dyDescent="0.25"/>
    <row r="389" s="62" customFormat="1" hidden="1" x14ac:dyDescent="0.25"/>
    <row r="390" s="62" customFormat="1" hidden="1" x14ac:dyDescent="0.25"/>
    <row r="391" s="62" customFormat="1" hidden="1" x14ac:dyDescent="0.25"/>
    <row r="392" s="62" customFormat="1" hidden="1" x14ac:dyDescent="0.25"/>
    <row r="393" s="62" customFormat="1" hidden="1" x14ac:dyDescent="0.25"/>
    <row r="394" s="62" customFormat="1" hidden="1" x14ac:dyDescent="0.25"/>
    <row r="395" s="62" customFormat="1" hidden="1" x14ac:dyDescent="0.25"/>
    <row r="396" s="62" customFormat="1" hidden="1" x14ac:dyDescent="0.25"/>
    <row r="397" s="62" customFormat="1" hidden="1" x14ac:dyDescent="0.25"/>
    <row r="398" s="62" customFormat="1" hidden="1" x14ac:dyDescent="0.25"/>
    <row r="399" s="62" customFormat="1" hidden="1" x14ac:dyDescent="0.25"/>
    <row r="400" s="62" customFormat="1" hidden="1" x14ac:dyDescent="0.25"/>
    <row r="401" s="62" customFormat="1" hidden="1" x14ac:dyDescent="0.25"/>
    <row r="402" s="62" customFormat="1" hidden="1" x14ac:dyDescent="0.25"/>
    <row r="403" s="62" customFormat="1" hidden="1" x14ac:dyDescent="0.25"/>
    <row r="404" s="62" customFormat="1" hidden="1" x14ac:dyDescent="0.25"/>
    <row r="405" s="62" customFormat="1" hidden="1" x14ac:dyDescent="0.25"/>
    <row r="406" s="62" customFormat="1" hidden="1" x14ac:dyDescent="0.25"/>
    <row r="407" s="62" customFormat="1" hidden="1" x14ac:dyDescent="0.25"/>
    <row r="408" s="62" customFormat="1" hidden="1" x14ac:dyDescent="0.25"/>
    <row r="409" s="62" customFormat="1" hidden="1" x14ac:dyDescent="0.25"/>
    <row r="410" s="62" customFormat="1" hidden="1" x14ac:dyDescent="0.25"/>
    <row r="411" s="62" customFormat="1" hidden="1" x14ac:dyDescent="0.25"/>
    <row r="412" s="62" customFormat="1" hidden="1" x14ac:dyDescent="0.25"/>
    <row r="413" s="62" customFormat="1" hidden="1" x14ac:dyDescent="0.25"/>
    <row r="414" s="62" customFormat="1" hidden="1" x14ac:dyDescent="0.25"/>
    <row r="415" s="62" customFormat="1" hidden="1" x14ac:dyDescent="0.25"/>
    <row r="416" s="62" customFormat="1" hidden="1" x14ac:dyDescent="0.25"/>
    <row r="417" s="62" customFormat="1" hidden="1" x14ac:dyDescent="0.25"/>
    <row r="418" s="62" customFormat="1" hidden="1" x14ac:dyDescent="0.25"/>
    <row r="419" s="62" customFormat="1" hidden="1" x14ac:dyDescent="0.25"/>
    <row r="420" s="62" customFormat="1" hidden="1" x14ac:dyDescent="0.25"/>
    <row r="421" s="62" customFormat="1" hidden="1" x14ac:dyDescent="0.25"/>
    <row r="422" s="62" customFormat="1" hidden="1" x14ac:dyDescent="0.25"/>
    <row r="423" s="62" customFormat="1" hidden="1" x14ac:dyDescent="0.25"/>
    <row r="424" s="62" customFormat="1" hidden="1" x14ac:dyDescent="0.25"/>
    <row r="425" s="62" customFormat="1" hidden="1" x14ac:dyDescent="0.25"/>
    <row r="426" s="62" customFormat="1" hidden="1" x14ac:dyDescent="0.25"/>
    <row r="427" s="62" customFormat="1" hidden="1" x14ac:dyDescent="0.25"/>
    <row r="428" s="62" customFormat="1" hidden="1" x14ac:dyDescent="0.25"/>
    <row r="429" s="62" customFormat="1" hidden="1" x14ac:dyDescent="0.25"/>
    <row r="430" s="62" customFormat="1" hidden="1" x14ac:dyDescent="0.25"/>
    <row r="431" s="62" customFormat="1" hidden="1" x14ac:dyDescent="0.25"/>
    <row r="432" s="62" customFormat="1" hidden="1" x14ac:dyDescent="0.25"/>
    <row r="433" s="62" customFormat="1" hidden="1" x14ac:dyDescent="0.25"/>
    <row r="434" s="62" customFormat="1" hidden="1" x14ac:dyDescent="0.25"/>
    <row r="435" s="62" customFormat="1" hidden="1" x14ac:dyDescent="0.25"/>
    <row r="436" s="62" customFormat="1" hidden="1" x14ac:dyDescent="0.25"/>
    <row r="437" s="62" customFormat="1" hidden="1" x14ac:dyDescent="0.25"/>
    <row r="438" s="62" customFormat="1" hidden="1" x14ac:dyDescent="0.25"/>
    <row r="439" s="62" customFormat="1" hidden="1" x14ac:dyDescent="0.25"/>
    <row r="440" s="62" customFormat="1" hidden="1" x14ac:dyDescent="0.25"/>
    <row r="441" s="62" customFormat="1" hidden="1" x14ac:dyDescent="0.25"/>
    <row r="442" s="62" customFormat="1" hidden="1" x14ac:dyDescent="0.25"/>
    <row r="443" s="62" customFormat="1" hidden="1" x14ac:dyDescent="0.25"/>
    <row r="444" s="62" customFormat="1" hidden="1" x14ac:dyDescent="0.25"/>
    <row r="445" s="62" customFormat="1" hidden="1" x14ac:dyDescent="0.25"/>
    <row r="446" s="62" customFormat="1" hidden="1" x14ac:dyDescent="0.25"/>
    <row r="447" s="62" customFormat="1" hidden="1" x14ac:dyDescent="0.25"/>
    <row r="448" s="62" customFormat="1" hidden="1" x14ac:dyDescent="0.25"/>
    <row r="449" s="62" customFormat="1" hidden="1" x14ac:dyDescent="0.25"/>
    <row r="450" s="62" customFormat="1" hidden="1" x14ac:dyDescent="0.25"/>
    <row r="451" s="62" customFormat="1" hidden="1" x14ac:dyDescent="0.25"/>
    <row r="452" s="62" customFormat="1" hidden="1" x14ac:dyDescent="0.25"/>
    <row r="453" s="62" customFormat="1" hidden="1" x14ac:dyDescent="0.25"/>
    <row r="454" s="62" customFormat="1" hidden="1" x14ac:dyDescent="0.25"/>
    <row r="455" s="62" customFormat="1" hidden="1" x14ac:dyDescent="0.25"/>
    <row r="456" s="62" customFormat="1" hidden="1" x14ac:dyDescent="0.25"/>
    <row r="457" s="62" customFormat="1" hidden="1" x14ac:dyDescent="0.25"/>
    <row r="458" s="62" customFormat="1" hidden="1" x14ac:dyDescent="0.25"/>
    <row r="459" s="62" customFormat="1" hidden="1" x14ac:dyDescent="0.25"/>
    <row r="460" s="62" customFormat="1" hidden="1" x14ac:dyDescent="0.25"/>
    <row r="461" s="62" customFormat="1" hidden="1" x14ac:dyDescent="0.25"/>
    <row r="462" s="62" customFormat="1" hidden="1" x14ac:dyDescent="0.25"/>
    <row r="463" s="62" customFormat="1" hidden="1" x14ac:dyDescent="0.25"/>
    <row r="464" s="62" customFormat="1" hidden="1" x14ac:dyDescent="0.25"/>
    <row r="465" s="62" customFormat="1" hidden="1" x14ac:dyDescent="0.25"/>
    <row r="466" s="62" customFormat="1" hidden="1" x14ac:dyDescent="0.25"/>
    <row r="467" s="62" customFormat="1" hidden="1" x14ac:dyDescent="0.25"/>
    <row r="468" s="62" customFormat="1" hidden="1" x14ac:dyDescent="0.25"/>
    <row r="469" s="62" customFormat="1" hidden="1" x14ac:dyDescent="0.25"/>
    <row r="470" s="62" customFormat="1" hidden="1" x14ac:dyDescent="0.25"/>
    <row r="471" s="62" customFormat="1" hidden="1" x14ac:dyDescent="0.25"/>
    <row r="472" s="62" customFormat="1" hidden="1" x14ac:dyDescent="0.25"/>
    <row r="473" s="62" customFormat="1" hidden="1" x14ac:dyDescent="0.25"/>
    <row r="474" s="62" customFormat="1" hidden="1" x14ac:dyDescent="0.25"/>
    <row r="475" s="62" customFormat="1" hidden="1" x14ac:dyDescent="0.25"/>
    <row r="476" s="62" customFormat="1" hidden="1" x14ac:dyDescent="0.25"/>
    <row r="477" s="62" customFormat="1" hidden="1" x14ac:dyDescent="0.25"/>
    <row r="478" s="62" customFormat="1" hidden="1" x14ac:dyDescent="0.25"/>
    <row r="479" s="62" customFormat="1" hidden="1" x14ac:dyDescent="0.25"/>
    <row r="480" s="62" customFormat="1" hidden="1" x14ac:dyDescent="0.25"/>
    <row r="481" s="62" customFormat="1" hidden="1" x14ac:dyDescent="0.25"/>
    <row r="482" s="62" customFormat="1" hidden="1" x14ac:dyDescent="0.25"/>
    <row r="483" s="62" customFormat="1" hidden="1" x14ac:dyDescent="0.25"/>
    <row r="484" s="62" customFormat="1" hidden="1" x14ac:dyDescent="0.25"/>
    <row r="485" s="62" customFormat="1" hidden="1" x14ac:dyDescent="0.25"/>
    <row r="486" s="62" customFormat="1" hidden="1" x14ac:dyDescent="0.25"/>
    <row r="487" s="62" customFormat="1" hidden="1" x14ac:dyDescent="0.25"/>
    <row r="488" s="62" customFormat="1" hidden="1" x14ac:dyDescent="0.25"/>
    <row r="489" s="62" customFormat="1" hidden="1" x14ac:dyDescent="0.25"/>
    <row r="490" s="62" customFormat="1" hidden="1" x14ac:dyDescent="0.25"/>
    <row r="491" s="62" customFormat="1" hidden="1" x14ac:dyDescent="0.25"/>
    <row r="492" s="62" customFormat="1" hidden="1" x14ac:dyDescent="0.25"/>
    <row r="493" s="62" customFormat="1" hidden="1" x14ac:dyDescent="0.25"/>
    <row r="494" s="62" customFormat="1" hidden="1" x14ac:dyDescent="0.25"/>
    <row r="495" s="62" customFormat="1" hidden="1" x14ac:dyDescent="0.25"/>
    <row r="496" s="62" customFormat="1" hidden="1" x14ac:dyDescent="0.25"/>
    <row r="497" s="62" customFormat="1" hidden="1" x14ac:dyDescent="0.25"/>
    <row r="498" s="62" customFormat="1" hidden="1" x14ac:dyDescent="0.25"/>
    <row r="499" s="62" customFormat="1" hidden="1" x14ac:dyDescent="0.25"/>
    <row r="500" s="62" customFormat="1" hidden="1" x14ac:dyDescent="0.25"/>
    <row r="501" s="62" customFormat="1" hidden="1" x14ac:dyDescent="0.25"/>
    <row r="502" s="62" customFormat="1" hidden="1" x14ac:dyDescent="0.25"/>
    <row r="503" s="62" customFormat="1" hidden="1" x14ac:dyDescent="0.25"/>
    <row r="504" s="62" customFormat="1" hidden="1" x14ac:dyDescent="0.25"/>
    <row r="505" s="62" customFormat="1" hidden="1" x14ac:dyDescent="0.25"/>
    <row r="506" s="62" customFormat="1" hidden="1" x14ac:dyDescent="0.25"/>
    <row r="507" s="62" customFormat="1" hidden="1" x14ac:dyDescent="0.25"/>
    <row r="508" s="62" customFormat="1" hidden="1" x14ac:dyDescent="0.25"/>
    <row r="509" s="62" customFormat="1" hidden="1" x14ac:dyDescent="0.25"/>
    <row r="510" s="62" customFormat="1" hidden="1" x14ac:dyDescent="0.25"/>
    <row r="511" s="62" customFormat="1" hidden="1" x14ac:dyDescent="0.25"/>
    <row r="512" s="62" customFormat="1" hidden="1" x14ac:dyDescent="0.25"/>
    <row r="513" s="62" customFormat="1" hidden="1" x14ac:dyDescent="0.25"/>
    <row r="514" s="62" customFormat="1" hidden="1" x14ac:dyDescent="0.25"/>
    <row r="515" s="62" customFormat="1" hidden="1" x14ac:dyDescent="0.25"/>
    <row r="516" s="62" customFormat="1" hidden="1" x14ac:dyDescent="0.25"/>
    <row r="517" s="62" customFormat="1" hidden="1" x14ac:dyDescent="0.25"/>
    <row r="518" s="62" customFormat="1" hidden="1" x14ac:dyDescent="0.25"/>
    <row r="519" s="62" customFormat="1" hidden="1" x14ac:dyDescent="0.25"/>
    <row r="520" s="62" customFormat="1" hidden="1" x14ac:dyDescent="0.25"/>
    <row r="521" s="62" customFormat="1" hidden="1" x14ac:dyDescent="0.25"/>
    <row r="522" s="62" customFormat="1" hidden="1" x14ac:dyDescent="0.25"/>
    <row r="523" s="62" customFormat="1" hidden="1" x14ac:dyDescent="0.25"/>
    <row r="524" s="62" customFormat="1" hidden="1" x14ac:dyDescent="0.25"/>
    <row r="525" s="62" customFormat="1" hidden="1" x14ac:dyDescent="0.25"/>
    <row r="526" s="62" customFormat="1" hidden="1" x14ac:dyDescent="0.25"/>
    <row r="527" s="62" customFormat="1" hidden="1" x14ac:dyDescent="0.25"/>
    <row r="528" s="62" customFormat="1" hidden="1" x14ac:dyDescent="0.25"/>
    <row r="529" s="62" customFormat="1" hidden="1" x14ac:dyDescent="0.25"/>
    <row r="530" s="62" customFormat="1" hidden="1" x14ac:dyDescent="0.25"/>
    <row r="531" s="62" customFormat="1" hidden="1" x14ac:dyDescent="0.25"/>
    <row r="532" s="62" customFormat="1" hidden="1" x14ac:dyDescent="0.25"/>
    <row r="533" s="62" customFormat="1" hidden="1" x14ac:dyDescent="0.25"/>
    <row r="534" s="62" customFormat="1" hidden="1" x14ac:dyDescent="0.25"/>
    <row r="535" s="62" customFormat="1" hidden="1" x14ac:dyDescent="0.25"/>
    <row r="536" s="62" customFormat="1" hidden="1" x14ac:dyDescent="0.25"/>
    <row r="537" s="62" customFormat="1" hidden="1" x14ac:dyDescent="0.25"/>
    <row r="538" s="62" customFormat="1" hidden="1" x14ac:dyDescent="0.25"/>
    <row r="539" s="62" customFormat="1" hidden="1" x14ac:dyDescent="0.25"/>
    <row r="540" s="62" customFormat="1" hidden="1" x14ac:dyDescent="0.25"/>
    <row r="541" s="62" customFormat="1" hidden="1" x14ac:dyDescent="0.25"/>
    <row r="542" s="62" customFormat="1" hidden="1" x14ac:dyDescent="0.25"/>
    <row r="543" s="62" customFormat="1" hidden="1" x14ac:dyDescent="0.25"/>
    <row r="544" s="62" customFormat="1" hidden="1" x14ac:dyDescent="0.25"/>
    <row r="545" s="62" customFormat="1" hidden="1" x14ac:dyDescent="0.25"/>
    <row r="546" s="62" customFormat="1" hidden="1" x14ac:dyDescent="0.25"/>
    <row r="547" s="62" customFormat="1" hidden="1" x14ac:dyDescent="0.25"/>
    <row r="548" s="62" customFormat="1" hidden="1" x14ac:dyDescent="0.25"/>
    <row r="549" s="62" customFormat="1" hidden="1" x14ac:dyDescent="0.25"/>
    <row r="550" s="62" customFormat="1" hidden="1" x14ac:dyDescent="0.25"/>
    <row r="551" s="62" customFormat="1" hidden="1" x14ac:dyDescent="0.25"/>
    <row r="552" s="62" customFormat="1" hidden="1" x14ac:dyDescent="0.25"/>
    <row r="553" s="62" customFormat="1" hidden="1" x14ac:dyDescent="0.25"/>
    <row r="554" s="62" customFormat="1" hidden="1" x14ac:dyDescent="0.25"/>
    <row r="555" s="62" customFormat="1" hidden="1" x14ac:dyDescent="0.25"/>
    <row r="556" s="62" customFormat="1" hidden="1" x14ac:dyDescent="0.25"/>
    <row r="557" s="62" customFormat="1" hidden="1" x14ac:dyDescent="0.25"/>
    <row r="558" s="62" customFormat="1" hidden="1" x14ac:dyDescent="0.25"/>
    <row r="559" s="62" customFormat="1" hidden="1" x14ac:dyDescent="0.25"/>
    <row r="560" s="62" customFormat="1" hidden="1" x14ac:dyDescent="0.25"/>
    <row r="561" s="62" customFormat="1" hidden="1" x14ac:dyDescent="0.25"/>
    <row r="562" s="62" customFormat="1" hidden="1" x14ac:dyDescent="0.25"/>
    <row r="563" s="62" customFormat="1" hidden="1" x14ac:dyDescent="0.25"/>
    <row r="564" s="62" customFormat="1" hidden="1" x14ac:dyDescent="0.25"/>
    <row r="565" s="62" customFormat="1" hidden="1" x14ac:dyDescent="0.25"/>
    <row r="566" s="62" customFormat="1" hidden="1" x14ac:dyDescent="0.25"/>
    <row r="567" s="62" customFormat="1" hidden="1" x14ac:dyDescent="0.25"/>
    <row r="568" s="62" customFormat="1" hidden="1" x14ac:dyDescent="0.25"/>
    <row r="569" s="62" customFormat="1" hidden="1" x14ac:dyDescent="0.25"/>
    <row r="570" s="62" customFormat="1" hidden="1" x14ac:dyDescent="0.25"/>
    <row r="571" s="62" customFormat="1" hidden="1" x14ac:dyDescent="0.25"/>
    <row r="572" s="62" customFormat="1" hidden="1" x14ac:dyDescent="0.25"/>
    <row r="573" s="62" customFormat="1" hidden="1" x14ac:dyDescent="0.25"/>
    <row r="574" s="62" customFormat="1" hidden="1" x14ac:dyDescent="0.25"/>
    <row r="575" s="62" customFormat="1" hidden="1" x14ac:dyDescent="0.25"/>
    <row r="576" s="62" customFormat="1" hidden="1" x14ac:dyDescent="0.25"/>
    <row r="577" s="62" customFormat="1" hidden="1" x14ac:dyDescent="0.25"/>
    <row r="578" s="62" customFormat="1" hidden="1" x14ac:dyDescent="0.25"/>
    <row r="579" s="62" customFormat="1" hidden="1" x14ac:dyDescent="0.25"/>
    <row r="580" s="62" customFormat="1" hidden="1" x14ac:dyDescent="0.25"/>
    <row r="581" s="62" customFormat="1" hidden="1" x14ac:dyDescent="0.25"/>
    <row r="582" s="62" customFormat="1" hidden="1" x14ac:dyDescent="0.25"/>
    <row r="583" s="62" customFormat="1" hidden="1" x14ac:dyDescent="0.25"/>
    <row r="584" s="62" customFormat="1" hidden="1" x14ac:dyDescent="0.25"/>
    <row r="585" s="62" customFormat="1" hidden="1" x14ac:dyDescent="0.25"/>
    <row r="586" s="62" customFormat="1" hidden="1" x14ac:dyDescent="0.25"/>
    <row r="587" s="62" customFormat="1" hidden="1" x14ac:dyDescent="0.25"/>
    <row r="588" s="62" customFormat="1" hidden="1" x14ac:dyDescent="0.25"/>
    <row r="589" s="62" customFormat="1" hidden="1" x14ac:dyDescent="0.25"/>
    <row r="590" s="62" customFormat="1" hidden="1" x14ac:dyDescent="0.25"/>
    <row r="591" s="62" customFormat="1" hidden="1" x14ac:dyDescent="0.25"/>
    <row r="592" s="62" customFormat="1" hidden="1" x14ac:dyDescent="0.25"/>
    <row r="593" s="62" customFormat="1" hidden="1" x14ac:dyDescent="0.25"/>
    <row r="594" s="62" customFormat="1" hidden="1" x14ac:dyDescent="0.25"/>
    <row r="595" s="62" customFormat="1" hidden="1" x14ac:dyDescent="0.25"/>
    <row r="596" s="62" customFormat="1" hidden="1" x14ac:dyDescent="0.25"/>
    <row r="597" s="62" customFormat="1" hidden="1" x14ac:dyDescent="0.25"/>
    <row r="598" s="62" customFormat="1" hidden="1" x14ac:dyDescent="0.25"/>
    <row r="599" s="62" customFormat="1" hidden="1" x14ac:dyDescent="0.25"/>
    <row r="600" s="62" customFormat="1" hidden="1" x14ac:dyDescent="0.25"/>
    <row r="601" s="62" customFormat="1" hidden="1" x14ac:dyDescent="0.25"/>
    <row r="602" s="62" customFormat="1" hidden="1" x14ac:dyDescent="0.25"/>
    <row r="603" s="62" customFormat="1" hidden="1" x14ac:dyDescent="0.25"/>
    <row r="604" s="62" customFormat="1" hidden="1" x14ac:dyDescent="0.25"/>
    <row r="605" s="62" customFormat="1" hidden="1" x14ac:dyDescent="0.25"/>
    <row r="606" s="62" customFormat="1" hidden="1" x14ac:dyDescent="0.25"/>
    <row r="607" s="62" customFormat="1" hidden="1" x14ac:dyDescent="0.25"/>
    <row r="608" s="62" customFormat="1" hidden="1" x14ac:dyDescent="0.25"/>
    <row r="609" s="62" customFormat="1" hidden="1" x14ac:dyDescent="0.25"/>
    <row r="610" s="62" customFormat="1" hidden="1" x14ac:dyDescent="0.25"/>
    <row r="611" s="62" customFormat="1" hidden="1" x14ac:dyDescent="0.25"/>
    <row r="612" s="62" customFormat="1" hidden="1" x14ac:dyDescent="0.25"/>
    <row r="613" s="62" customFormat="1" hidden="1" x14ac:dyDescent="0.25"/>
    <row r="614" s="62" customFormat="1" hidden="1" x14ac:dyDescent="0.25"/>
    <row r="615" s="62" customFormat="1" hidden="1" x14ac:dyDescent="0.25"/>
    <row r="616" s="62" customFormat="1" hidden="1" x14ac:dyDescent="0.25"/>
    <row r="617" s="62" customFormat="1" hidden="1" x14ac:dyDescent="0.25"/>
    <row r="618" s="62" customFormat="1" hidden="1" x14ac:dyDescent="0.25"/>
    <row r="619" s="62" customFormat="1" hidden="1" x14ac:dyDescent="0.25"/>
    <row r="620" s="62" customFormat="1" hidden="1" x14ac:dyDescent="0.25"/>
    <row r="621" s="62" customFormat="1" hidden="1" x14ac:dyDescent="0.25"/>
    <row r="622" s="62" customFormat="1" hidden="1" x14ac:dyDescent="0.25"/>
    <row r="623" s="62" customFormat="1" hidden="1" x14ac:dyDescent="0.25"/>
    <row r="624" s="62" customFormat="1" hidden="1" x14ac:dyDescent="0.25"/>
    <row r="625" s="62" customFormat="1" hidden="1" x14ac:dyDescent="0.25"/>
    <row r="626" s="62" customFormat="1" hidden="1" x14ac:dyDescent="0.25"/>
    <row r="627" s="62" customFormat="1" hidden="1" x14ac:dyDescent="0.25"/>
    <row r="628" s="62" customFormat="1" hidden="1" x14ac:dyDescent="0.25"/>
    <row r="629" s="62" customFormat="1" hidden="1" x14ac:dyDescent="0.25"/>
    <row r="630" s="62" customFormat="1" hidden="1" x14ac:dyDescent="0.25"/>
    <row r="631" s="62" customFormat="1" hidden="1" x14ac:dyDescent="0.25"/>
    <row r="632" s="62" customFormat="1" hidden="1" x14ac:dyDescent="0.25"/>
    <row r="633" s="62" customFormat="1" hidden="1" x14ac:dyDescent="0.25"/>
    <row r="634" s="62" customFormat="1" hidden="1" x14ac:dyDescent="0.25"/>
    <row r="635" s="62" customFormat="1" hidden="1" x14ac:dyDescent="0.25"/>
    <row r="636" s="62" customFormat="1" hidden="1" x14ac:dyDescent="0.25"/>
    <row r="637" s="62" customFormat="1" hidden="1" x14ac:dyDescent="0.25"/>
    <row r="638" s="62" customFormat="1" hidden="1" x14ac:dyDescent="0.25"/>
    <row r="639" s="62" customFormat="1" hidden="1" x14ac:dyDescent="0.25"/>
    <row r="640" s="62" customFormat="1" hidden="1" x14ac:dyDescent="0.25"/>
    <row r="641" s="62" customFormat="1" hidden="1" x14ac:dyDescent="0.25"/>
    <row r="642" s="62" customFormat="1" hidden="1" x14ac:dyDescent="0.25"/>
    <row r="643" s="62" customFormat="1" hidden="1" x14ac:dyDescent="0.25"/>
    <row r="644" s="62" customFormat="1" hidden="1" x14ac:dyDescent="0.25"/>
    <row r="645" s="62" customFormat="1" hidden="1" x14ac:dyDescent="0.25"/>
    <row r="646" s="62" customFormat="1" hidden="1" x14ac:dyDescent="0.25"/>
    <row r="647" s="62" customFormat="1" hidden="1" x14ac:dyDescent="0.25"/>
    <row r="648" s="62" customFormat="1" hidden="1" x14ac:dyDescent="0.25"/>
    <row r="649" s="62" customFormat="1" hidden="1" x14ac:dyDescent="0.25"/>
    <row r="650" s="62" customFormat="1" hidden="1" x14ac:dyDescent="0.25"/>
    <row r="651" s="62" customFormat="1" hidden="1" x14ac:dyDescent="0.25"/>
    <row r="652" s="62" customFormat="1" hidden="1" x14ac:dyDescent="0.25"/>
    <row r="653" s="62" customFormat="1" hidden="1" x14ac:dyDescent="0.25"/>
    <row r="654" s="62" customFormat="1" hidden="1" x14ac:dyDescent="0.25"/>
    <row r="655" s="62" customFormat="1" hidden="1" x14ac:dyDescent="0.25"/>
    <row r="656" s="62" customFormat="1" hidden="1" x14ac:dyDescent="0.25"/>
    <row r="657" s="62" customFormat="1" hidden="1" x14ac:dyDescent="0.25"/>
    <row r="658" s="62" customFormat="1" hidden="1" x14ac:dyDescent="0.25"/>
    <row r="659" s="62" customFormat="1" hidden="1" x14ac:dyDescent="0.25"/>
    <row r="660" s="62" customFormat="1" hidden="1" x14ac:dyDescent="0.25"/>
    <row r="661" s="62" customFormat="1" hidden="1" x14ac:dyDescent="0.25"/>
    <row r="662" s="62" customFormat="1" hidden="1" x14ac:dyDescent="0.25"/>
    <row r="663" s="62" customFormat="1" hidden="1" x14ac:dyDescent="0.25"/>
    <row r="664" s="62" customFormat="1" hidden="1" x14ac:dyDescent="0.25"/>
    <row r="665" s="62" customFormat="1" hidden="1" x14ac:dyDescent="0.25"/>
    <row r="666" s="62" customFormat="1" hidden="1" x14ac:dyDescent="0.25"/>
    <row r="667" s="62" customFormat="1" hidden="1" x14ac:dyDescent="0.25"/>
    <row r="668" s="62" customFormat="1" hidden="1" x14ac:dyDescent="0.25"/>
    <row r="669" s="62" customFormat="1" hidden="1" x14ac:dyDescent="0.25"/>
    <row r="670" s="62" customFormat="1" hidden="1" x14ac:dyDescent="0.25"/>
    <row r="671" s="62" customFormat="1" hidden="1" x14ac:dyDescent="0.25"/>
    <row r="672" s="62" customFormat="1" hidden="1" x14ac:dyDescent="0.25"/>
    <row r="673" s="62" customFormat="1" hidden="1" x14ac:dyDescent="0.25"/>
    <row r="674" s="62" customFormat="1" hidden="1" x14ac:dyDescent="0.25"/>
    <row r="675" s="62" customFormat="1" hidden="1" x14ac:dyDescent="0.25"/>
    <row r="676" s="62" customFormat="1" hidden="1" x14ac:dyDescent="0.25"/>
    <row r="677" s="62" customFormat="1" hidden="1" x14ac:dyDescent="0.25"/>
    <row r="678" s="62" customFormat="1" hidden="1" x14ac:dyDescent="0.25"/>
    <row r="679" s="62" customFormat="1" hidden="1" x14ac:dyDescent="0.25"/>
    <row r="680" s="62" customFormat="1" hidden="1" x14ac:dyDescent="0.25"/>
    <row r="681" s="62" customFormat="1" hidden="1" x14ac:dyDescent="0.25"/>
    <row r="682" s="62" customFormat="1" hidden="1" x14ac:dyDescent="0.25"/>
    <row r="683" s="62" customFormat="1" hidden="1" x14ac:dyDescent="0.25"/>
    <row r="684" s="62" customFormat="1" hidden="1" x14ac:dyDescent="0.25"/>
    <row r="685" s="62" customFormat="1" hidden="1" x14ac:dyDescent="0.25"/>
    <row r="686" s="62" customFormat="1" hidden="1" x14ac:dyDescent="0.25"/>
    <row r="687" s="62" customFormat="1" hidden="1" x14ac:dyDescent="0.25"/>
    <row r="688" s="62" customFormat="1" hidden="1" x14ac:dyDescent="0.25"/>
    <row r="689" s="62" customFormat="1" hidden="1" x14ac:dyDescent="0.25"/>
    <row r="690" s="62" customFormat="1" hidden="1" x14ac:dyDescent="0.25"/>
    <row r="691" s="62" customFormat="1" hidden="1" x14ac:dyDescent="0.25"/>
    <row r="692" s="62" customFormat="1" hidden="1" x14ac:dyDescent="0.25"/>
    <row r="693" s="62" customFormat="1" hidden="1" x14ac:dyDescent="0.25"/>
    <row r="694" s="62" customFormat="1" hidden="1" x14ac:dyDescent="0.25"/>
    <row r="695" s="62" customFormat="1" hidden="1" x14ac:dyDescent="0.25"/>
    <row r="696" s="62" customFormat="1" hidden="1" x14ac:dyDescent="0.25"/>
    <row r="697" s="62" customFormat="1" hidden="1" x14ac:dyDescent="0.25"/>
    <row r="698" s="62" customFormat="1" hidden="1" x14ac:dyDescent="0.25"/>
    <row r="699" s="62" customFormat="1" hidden="1" x14ac:dyDescent="0.25"/>
    <row r="700" s="62" customFormat="1" hidden="1" x14ac:dyDescent="0.25"/>
    <row r="701" s="62" customFormat="1" hidden="1" x14ac:dyDescent="0.25"/>
    <row r="702" s="62" customFormat="1" hidden="1" x14ac:dyDescent="0.25"/>
    <row r="703" s="62" customFormat="1" hidden="1" x14ac:dyDescent="0.25"/>
    <row r="704" s="62" customFormat="1" hidden="1" x14ac:dyDescent="0.25"/>
    <row r="705" s="62" customFormat="1" hidden="1" x14ac:dyDescent="0.25"/>
    <row r="706" s="62" customFormat="1" hidden="1" x14ac:dyDescent="0.25"/>
    <row r="707" s="62" customFormat="1" hidden="1" x14ac:dyDescent="0.25"/>
    <row r="708" s="62" customFormat="1" hidden="1" x14ac:dyDescent="0.25"/>
    <row r="709" s="62" customFormat="1" hidden="1" x14ac:dyDescent="0.25"/>
    <row r="710" s="62" customFormat="1" hidden="1" x14ac:dyDescent="0.25"/>
    <row r="711" s="62" customFormat="1" hidden="1" x14ac:dyDescent="0.25"/>
    <row r="712" s="62" customFormat="1" hidden="1" x14ac:dyDescent="0.25"/>
    <row r="713" s="62" customFormat="1" hidden="1" x14ac:dyDescent="0.25"/>
    <row r="714" s="62" customFormat="1" hidden="1" x14ac:dyDescent="0.25"/>
    <row r="715" s="62" customFormat="1" hidden="1" x14ac:dyDescent="0.25"/>
    <row r="716" s="62" customFormat="1" hidden="1" x14ac:dyDescent="0.25"/>
    <row r="717" s="62" customFormat="1" hidden="1" x14ac:dyDescent="0.25"/>
    <row r="718" s="62" customFormat="1" hidden="1" x14ac:dyDescent="0.25"/>
    <row r="719" s="62" customFormat="1" hidden="1" x14ac:dyDescent="0.25"/>
    <row r="720" s="62" customFormat="1" hidden="1" x14ac:dyDescent="0.25"/>
    <row r="721" s="62" customFormat="1" hidden="1" x14ac:dyDescent="0.25"/>
    <row r="722" s="62" customFormat="1" hidden="1" x14ac:dyDescent="0.25"/>
    <row r="723" s="62" customFormat="1" hidden="1" x14ac:dyDescent="0.25"/>
    <row r="724" s="62" customFormat="1" hidden="1" x14ac:dyDescent="0.25"/>
    <row r="725" s="62" customFormat="1" hidden="1" x14ac:dyDescent="0.25"/>
    <row r="726" s="62" customFormat="1" hidden="1" x14ac:dyDescent="0.25"/>
    <row r="727" s="62" customFormat="1" hidden="1" x14ac:dyDescent="0.25"/>
    <row r="728" s="62" customFormat="1" hidden="1" x14ac:dyDescent="0.25"/>
    <row r="729" s="62" customFormat="1" hidden="1" x14ac:dyDescent="0.25"/>
    <row r="730" s="62" customFormat="1" hidden="1" x14ac:dyDescent="0.25"/>
    <row r="731" s="62" customFormat="1" hidden="1" x14ac:dyDescent="0.25"/>
    <row r="732" s="62" customFormat="1" hidden="1" x14ac:dyDescent="0.25"/>
    <row r="733" s="62" customFormat="1" hidden="1" x14ac:dyDescent="0.25"/>
    <row r="734" s="62" customFormat="1" hidden="1" x14ac:dyDescent="0.25"/>
    <row r="735" s="62" customFormat="1" hidden="1" x14ac:dyDescent="0.25"/>
    <row r="736" s="62" customFormat="1" hidden="1" x14ac:dyDescent="0.25"/>
    <row r="737" s="62" customFormat="1" hidden="1" x14ac:dyDescent="0.25"/>
    <row r="738" s="62" customFormat="1" hidden="1" x14ac:dyDescent="0.25"/>
    <row r="739" s="62" customFormat="1" hidden="1" x14ac:dyDescent="0.25"/>
    <row r="740" s="62" customFormat="1" hidden="1" x14ac:dyDescent="0.25"/>
    <row r="741" s="62" customFormat="1" hidden="1" x14ac:dyDescent="0.25"/>
    <row r="742" s="62" customFormat="1" hidden="1" x14ac:dyDescent="0.25"/>
    <row r="743" s="62" customFormat="1" hidden="1" x14ac:dyDescent="0.25"/>
    <row r="744" s="62" customFormat="1" hidden="1" x14ac:dyDescent="0.25"/>
    <row r="745" s="62" customFormat="1" hidden="1" x14ac:dyDescent="0.25"/>
    <row r="746" s="62" customFormat="1" hidden="1" x14ac:dyDescent="0.25"/>
    <row r="747" s="62" customFormat="1" hidden="1" x14ac:dyDescent="0.25"/>
    <row r="748" s="62" customFormat="1" hidden="1" x14ac:dyDescent="0.25"/>
    <row r="749" s="62" customFormat="1" hidden="1" x14ac:dyDescent="0.25"/>
    <row r="750" s="62" customFormat="1" hidden="1" x14ac:dyDescent="0.25"/>
    <row r="751" s="62" customFormat="1" hidden="1" x14ac:dyDescent="0.25"/>
    <row r="752" s="62" customFormat="1" hidden="1" x14ac:dyDescent="0.25"/>
    <row r="753" s="62" customFormat="1" hidden="1" x14ac:dyDescent="0.25"/>
    <row r="754" s="62" customFormat="1" hidden="1" x14ac:dyDescent="0.25"/>
    <row r="755" s="62" customFormat="1" hidden="1" x14ac:dyDescent="0.25"/>
    <row r="756" s="62" customFormat="1" hidden="1" x14ac:dyDescent="0.25"/>
    <row r="757" s="62" customFormat="1" hidden="1" x14ac:dyDescent="0.25"/>
    <row r="758" s="62" customFormat="1" hidden="1" x14ac:dyDescent="0.25"/>
    <row r="759" s="62" customFormat="1" hidden="1" x14ac:dyDescent="0.25"/>
    <row r="760" s="62" customFormat="1" hidden="1" x14ac:dyDescent="0.25"/>
    <row r="761" s="62" customFormat="1" hidden="1" x14ac:dyDescent="0.25"/>
    <row r="762" s="62" customFormat="1" hidden="1" x14ac:dyDescent="0.25"/>
    <row r="763" s="62" customFormat="1" hidden="1" x14ac:dyDescent="0.25"/>
    <row r="764" s="62" customFormat="1" hidden="1" x14ac:dyDescent="0.25"/>
    <row r="765" s="62" customFormat="1" hidden="1" x14ac:dyDescent="0.25"/>
    <row r="766" s="62" customFormat="1" hidden="1" x14ac:dyDescent="0.25"/>
    <row r="767" s="62" customFormat="1" hidden="1" x14ac:dyDescent="0.25"/>
    <row r="768" s="62" customFormat="1" hidden="1" x14ac:dyDescent="0.25"/>
    <row r="769" s="62" customFormat="1" hidden="1" x14ac:dyDescent="0.25"/>
    <row r="770" s="62" customFormat="1" hidden="1" x14ac:dyDescent="0.25"/>
    <row r="771" s="62" customFormat="1" hidden="1" x14ac:dyDescent="0.25"/>
    <row r="772" s="62" customFormat="1" hidden="1" x14ac:dyDescent="0.25"/>
    <row r="773" s="62" customFormat="1" hidden="1" x14ac:dyDescent="0.25"/>
    <row r="774" s="62" customFormat="1" hidden="1" x14ac:dyDescent="0.25"/>
    <row r="775" s="62" customFormat="1" hidden="1" x14ac:dyDescent="0.25"/>
    <row r="776" s="62" customFormat="1" hidden="1" x14ac:dyDescent="0.25"/>
    <row r="777" s="62" customFormat="1" hidden="1" x14ac:dyDescent="0.25"/>
    <row r="778" s="62" customFormat="1" hidden="1" x14ac:dyDescent="0.25"/>
    <row r="779" s="62" customFormat="1" hidden="1" x14ac:dyDescent="0.25"/>
    <row r="780" s="62" customFormat="1" hidden="1" x14ac:dyDescent="0.25"/>
    <row r="781" s="62" customFormat="1" hidden="1" x14ac:dyDescent="0.25"/>
    <row r="782" s="62" customFormat="1" hidden="1" x14ac:dyDescent="0.25"/>
    <row r="783" s="62" customFormat="1" hidden="1" x14ac:dyDescent="0.25"/>
    <row r="784" s="62" customFormat="1" hidden="1" x14ac:dyDescent="0.25"/>
    <row r="785" s="62" customFormat="1" hidden="1" x14ac:dyDescent="0.25"/>
    <row r="786" s="62" customFormat="1" hidden="1" x14ac:dyDescent="0.25"/>
    <row r="787" s="62" customFormat="1" hidden="1" x14ac:dyDescent="0.25"/>
    <row r="788" s="62" customFormat="1" hidden="1" x14ac:dyDescent="0.25"/>
    <row r="789" s="62" customFormat="1" hidden="1" x14ac:dyDescent="0.25"/>
    <row r="790" s="62" customFormat="1" hidden="1" x14ac:dyDescent="0.25"/>
    <row r="791" s="62" customFormat="1" hidden="1" x14ac:dyDescent="0.25"/>
    <row r="792" s="62" customFormat="1" hidden="1" x14ac:dyDescent="0.25"/>
    <row r="793" s="62" customFormat="1" hidden="1" x14ac:dyDescent="0.25"/>
    <row r="794" s="62" customFormat="1" hidden="1" x14ac:dyDescent="0.25"/>
    <row r="795" s="62" customFormat="1" hidden="1" x14ac:dyDescent="0.25"/>
    <row r="796" s="62" customFormat="1" hidden="1" x14ac:dyDescent="0.25"/>
    <row r="797" s="62" customFormat="1" hidden="1" x14ac:dyDescent="0.25"/>
    <row r="798" s="62" customFormat="1" hidden="1" x14ac:dyDescent="0.25"/>
    <row r="799" s="62" customFormat="1" hidden="1" x14ac:dyDescent="0.25"/>
    <row r="800" s="62" customFormat="1" hidden="1" x14ac:dyDescent="0.25"/>
    <row r="801" s="62" customFormat="1" hidden="1" x14ac:dyDescent="0.25"/>
    <row r="802" s="62" customFormat="1" hidden="1" x14ac:dyDescent="0.25"/>
    <row r="803" s="62" customFormat="1" hidden="1" x14ac:dyDescent="0.25"/>
    <row r="804" s="62" customFormat="1" hidden="1" x14ac:dyDescent="0.25"/>
    <row r="805" s="62" customFormat="1" hidden="1" x14ac:dyDescent="0.25"/>
    <row r="806" s="62" customFormat="1" hidden="1" x14ac:dyDescent="0.25"/>
    <row r="807" s="62" customFormat="1" hidden="1" x14ac:dyDescent="0.25"/>
    <row r="808" s="62" customFormat="1" hidden="1" x14ac:dyDescent="0.25"/>
    <row r="809" s="62" customFormat="1" hidden="1" x14ac:dyDescent="0.25"/>
    <row r="810" s="62" customFormat="1" hidden="1" x14ac:dyDescent="0.25"/>
    <row r="811" s="62" customFormat="1" hidden="1" x14ac:dyDescent="0.25"/>
    <row r="812" s="62" customFormat="1" hidden="1" x14ac:dyDescent="0.25"/>
    <row r="813" s="62" customFormat="1" hidden="1" x14ac:dyDescent="0.25"/>
    <row r="814" s="62" customFormat="1" hidden="1" x14ac:dyDescent="0.25"/>
    <row r="815" s="62" customFormat="1" hidden="1" x14ac:dyDescent="0.25"/>
    <row r="816" s="62" customFormat="1" hidden="1" x14ac:dyDescent="0.25"/>
    <row r="817" s="62" customFormat="1" hidden="1" x14ac:dyDescent="0.25"/>
    <row r="818" s="62" customFormat="1" hidden="1" x14ac:dyDescent="0.25"/>
    <row r="819" s="62" customFormat="1" hidden="1" x14ac:dyDescent="0.25"/>
    <row r="820" s="62" customFormat="1" hidden="1" x14ac:dyDescent="0.25"/>
    <row r="821" s="62" customFormat="1" hidden="1" x14ac:dyDescent="0.25"/>
    <row r="822" s="62" customFormat="1" hidden="1" x14ac:dyDescent="0.25"/>
    <row r="823" s="62" customFormat="1" hidden="1" x14ac:dyDescent="0.25"/>
    <row r="824" s="62" customFormat="1" hidden="1" x14ac:dyDescent="0.25"/>
    <row r="825" s="62" customFormat="1" hidden="1" x14ac:dyDescent="0.25"/>
    <row r="826" s="62" customFormat="1" hidden="1" x14ac:dyDescent="0.25"/>
    <row r="827" s="62" customFormat="1" hidden="1" x14ac:dyDescent="0.25"/>
    <row r="828" s="62" customFormat="1" hidden="1" x14ac:dyDescent="0.25"/>
    <row r="829" s="62" customFormat="1" hidden="1" x14ac:dyDescent="0.25"/>
    <row r="830" s="62" customFormat="1" hidden="1" x14ac:dyDescent="0.25"/>
    <row r="831" s="62" customFormat="1" hidden="1" x14ac:dyDescent="0.25"/>
    <row r="832" s="62" customFormat="1" hidden="1" x14ac:dyDescent="0.25"/>
    <row r="833" s="62" customFormat="1" hidden="1" x14ac:dyDescent="0.25"/>
    <row r="834" s="62" customFormat="1" hidden="1" x14ac:dyDescent="0.25"/>
    <row r="835" s="62" customFormat="1" hidden="1" x14ac:dyDescent="0.25"/>
    <row r="836" s="62" customFormat="1" hidden="1" x14ac:dyDescent="0.25"/>
    <row r="837" s="62" customFormat="1" hidden="1" x14ac:dyDescent="0.25"/>
    <row r="838" s="62" customFormat="1" hidden="1" x14ac:dyDescent="0.25"/>
    <row r="839" s="62" customFormat="1" hidden="1" x14ac:dyDescent="0.25"/>
    <row r="840" s="62" customFormat="1" hidden="1" x14ac:dyDescent="0.25"/>
    <row r="841" s="62" customFormat="1" hidden="1" x14ac:dyDescent="0.25"/>
    <row r="842" s="62" customFormat="1" hidden="1" x14ac:dyDescent="0.25"/>
    <row r="843" s="62" customFormat="1" hidden="1" x14ac:dyDescent="0.25"/>
    <row r="844" s="62" customFormat="1" hidden="1" x14ac:dyDescent="0.25"/>
    <row r="845" s="62" customFormat="1" hidden="1" x14ac:dyDescent="0.25"/>
    <row r="846" s="62" customFormat="1" hidden="1" x14ac:dyDescent="0.25"/>
    <row r="847" s="62" customFormat="1" hidden="1" x14ac:dyDescent="0.25"/>
    <row r="848" s="62" customFormat="1" hidden="1" x14ac:dyDescent="0.25"/>
    <row r="849" s="62" customFormat="1" hidden="1" x14ac:dyDescent="0.25"/>
    <row r="850" s="62" customFormat="1" hidden="1" x14ac:dyDescent="0.25"/>
    <row r="851" s="62" customFormat="1" hidden="1" x14ac:dyDescent="0.25"/>
    <row r="852" s="62" customFormat="1" hidden="1" x14ac:dyDescent="0.25"/>
    <row r="853" s="62" customFormat="1" hidden="1" x14ac:dyDescent="0.25"/>
    <row r="854" s="62" customFormat="1" hidden="1" x14ac:dyDescent="0.25"/>
    <row r="855" s="62" customFormat="1" hidden="1" x14ac:dyDescent="0.25"/>
    <row r="856" s="62" customFormat="1" hidden="1" x14ac:dyDescent="0.25"/>
    <row r="857" s="62" customFormat="1" hidden="1" x14ac:dyDescent="0.25"/>
    <row r="858" s="62" customFormat="1" hidden="1" x14ac:dyDescent="0.25"/>
    <row r="859" s="62" customFormat="1" hidden="1" x14ac:dyDescent="0.25"/>
    <row r="860" s="62" customFormat="1" hidden="1" x14ac:dyDescent="0.25"/>
    <row r="861" s="62" customFormat="1" hidden="1" x14ac:dyDescent="0.25"/>
    <row r="862" s="62" customFormat="1" hidden="1" x14ac:dyDescent="0.25"/>
    <row r="863" s="62" customFormat="1" hidden="1" x14ac:dyDescent="0.25"/>
    <row r="864" s="62" customFormat="1" hidden="1" x14ac:dyDescent="0.25"/>
    <row r="865" s="62" customFormat="1" hidden="1" x14ac:dyDescent="0.25"/>
    <row r="866" s="62" customFormat="1" hidden="1" x14ac:dyDescent="0.25"/>
    <row r="867" s="62" customFormat="1" hidden="1" x14ac:dyDescent="0.25"/>
    <row r="868" s="62" customFormat="1" hidden="1" x14ac:dyDescent="0.25"/>
    <row r="869" s="62" customFormat="1" hidden="1" x14ac:dyDescent="0.25"/>
    <row r="870" s="62" customFormat="1" hidden="1" x14ac:dyDescent="0.25"/>
    <row r="871" s="62" customFormat="1" hidden="1" x14ac:dyDescent="0.25"/>
    <row r="872" s="62" customFormat="1" hidden="1" x14ac:dyDescent="0.25"/>
    <row r="873" s="62" customFormat="1" hidden="1" x14ac:dyDescent="0.25"/>
    <row r="874" s="62" customFormat="1" hidden="1" x14ac:dyDescent="0.25"/>
    <row r="875" s="62" customFormat="1" hidden="1" x14ac:dyDescent="0.25"/>
    <row r="876" s="62" customFormat="1" hidden="1" x14ac:dyDescent="0.25"/>
    <row r="877" s="62" customFormat="1" hidden="1" x14ac:dyDescent="0.25"/>
    <row r="878" s="62" customFormat="1" hidden="1" x14ac:dyDescent="0.25"/>
    <row r="879" s="62" customFormat="1" hidden="1" x14ac:dyDescent="0.25"/>
    <row r="880" s="62" customFormat="1" hidden="1" x14ac:dyDescent="0.25"/>
    <row r="881" s="62" customFormat="1" hidden="1" x14ac:dyDescent="0.25"/>
    <row r="882" s="62" customFormat="1" hidden="1" x14ac:dyDescent="0.25"/>
    <row r="883" s="62" customFormat="1" hidden="1" x14ac:dyDescent="0.25"/>
    <row r="884" s="62" customFormat="1" hidden="1" x14ac:dyDescent="0.25"/>
    <row r="885" s="62" customFormat="1" hidden="1" x14ac:dyDescent="0.25"/>
    <row r="886" s="62" customFormat="1" hidden="1" x14ac:dyDescent="0.25"/>
    <row r="887" s="62" customFormat="1" hidden="1" x14ac:dyDescent="0.25"/>
    <row r="888" s="62" customFormat="1" hidden="1" x14ac:dyDescent="0.25"/>
    <row r="889" s="62" customFormat="1" hidden="1" x14ac:dyDescent="0.25"/>
    <row r="890" s="62" customFormat="1" hidden="1" x14ac:dyDescent="0.25"/>
    <row r="891" s="62" customFormat="1" hidden="1" x14ac:dyDescent="0.25"/>
    <row r="892" s="62" customFormat="1" hidden="1" x14ac:dyDescent="0.25"/>
    <row r="893" s="62" customFormat="1" hidden="1" x14ac:dyDescent="0.25"/>
    <row r="894" s="62" customFormat="1" hidden="1" x14ac:dyDescent="0.25"/>
    <row r="895" s="62" customFormat="1" hidden="1" x14ac:dyDescent="0.25"/>
    <row r="896" s="62" customFormat="1" hidden="1" x14ac:dyDescent="0.25"/>
    <row r="897" s="62" customFormat="1" hidden="1" x14ac:dyDescent="0.25"/>
    <row r="898" s="62" customFormat="1" hidden="1" x14ac:dyDescent="0.25"/>
    <row r="899" s="62" customFormat="1" hidden="1" x14ac:dyDescent="0.25"/>
    <row r="900" s="62" customFormat="1" hidden="1" x14ac:dyDescent="0.25"/>
    <row r="901" s="62" customFormat="1" hidden="1" x14ac:dyDescent="0.25"/>
    <row r="902" s="62" customFormat="1" hidden="1" x14ac:dyDescent="0.25"/>
    <row r="903" s="62" customFormat="1" hidden="1" x14ac:dyDescent="0.25"/>
    <row r="904" s="62" customFormat="1" hidden="1" x14ac:dyDescent="0.25"/>
    <row r="905" s="62" customFormat="1" hidden="1" x14ac:dyDescent="0.25"/>
    <row r="906" s="62" customFormat="1" hidden="1" x14ac:dyDescent="0.25"/>
    <row r="907" s="62" customFormat="1" hidden="1" x14ac:dyDescent="0.25"/>
    <row r="908" s="62" customFormat="1" hidden="1" x14ac:dyDescent="0.25"/>
    <row r="909" s="62" customFormat="1" hidden="1" x14ac:dyDescent="0.25"/>
    <row r="910" s="62" customFormat="1" hidden="1" x14ac:dyDescent="0.25"/>
    <row r="911" s="62" customFormat="1" hidden="1" x14ac:dyDescent="0.25"/>
    <row r="912" s="62" customFormat="1" hidden="1" x14ac:dyDescent="0.25"/>
    <row r="913" s="62" customFormat="1" hidden="1" x14ac:dyDescent="0.25"/>
    <row r="914" s="62" customFormat="1" hidden="1" x14ac:dyDescent="0.25"/>
    <row r="915" s="62" customFormat="1" hidden="1" x14ac:dyDescent="0.25"/>
    <row r="916" s="62" customFormat="1" hidden="1" x14ac:dyDescent="0.25"/>
    <row r="917" s="62" customFormat="1" hidden="1" x14ac:dyDescent="0.25"/>
    <row r="918" s="62" customFormat="1" hidden="1" x14ac:dyDescent="0.25"/>
    <row r="919" s="62" customFormat="1" hidden="1" x14ac:dyDescent="0.25"/>
    <row r="920" s="62" customFormat="1" hidden="1" x14ac:dyDescent="0.25"/>
    <row r="921" s="62" customFormat="1" hidden="1" x14ac:dyDescent="0.25"/>
    <row r="922" s="62" customFormat="1" hidden="1" x14ac:dyDescent="0.25"/>
    <row r="923" s="62" customFormat="1" hidden="1" x14ac:dyDescent="0.25"/>
    <row r="924" s="62" customFormat="1" hidden="1" x14ac:dyDescent="0.25"/>
    <row r="925" s="62" customFormat="1" hidden="1" x14ac:dyDescent="0.25"/>
    <row r="926" s="62" customFormat="1" hidden="1" x14ac:dyDescent="0.25"/>
    <row r="927" s="62" customFormat="1" hidden="1" x14ac:dyDescent="0.25"/>
    <row r="928" s="62" customFormat="1" hidden="1" x14ac:dyDescent="0.25"/>
    <row r="929" s="62" customFormat="1" hidden="1" x14ac:dyDescent="0.25"/>
    <row r="930" s="62" customFormat="1" hidden="1" x14ac:dyDescent="0.25"/>
    <row r="931" s="62" customFormat="1" hidden="1" x14ac:dyDescent="0.25"/>
    <row r="932" s="62" customFormat="1" hidden="1" x14ac:dyDescent="0.25"/>
    <row r="933" s="62" customFormat="1" hidden="1" x14ac:dyDescent="0.25"/>
    <row r="934" s="62" customFormat="1" hidden="1" x14ac:dyDescent="0.25"/>
    <row r="935" s="62" customFormat="1" hidden="1" x14ac:dyDescent="0.25"/>
    <row r="936" s="62" customFormat="1" hidden="1" x14ac:dyDescent="0.25"/>
    <row r="937" s="62" customFormat="1" hidden="1" x14ac:dyDescent="0.25"/>
    <row r="938" s="62" customFormat="1" hidden="1" x14ac:dyDescent="0.25"/>
    <row r="939" s="62" customFormat="1" hidden="1" x14ac:dyDescent="0.25"/>
    <row r="940" s="62" customFormat="1" hidden="1" x14ac:dyDescent="0.25"/>
    <row r="941" s="62" customFormat="1" hidden="1" x14ac:dyDescent="0.25"/>
    <row r="942" s="62" customFormat="1" hidden="1" x14ac:dyDescent="0.25"/>
    <row r="943" s="62" customFormat="1" hidden="1" x14ac:dyDescent="0.25"/>
    <row r="944" s="62" customFormat="1" hidden="1" x14ac:dyDescent="0.25"/>
    <row r="945" s="62" customFormat="1" hidden="1" x14ac:dyDescent="0.25"/>
    <row r="946" s="62" customFormat="1" hidden="1" x14ac:dyDescent="0.25"/>
    <row r="947" s="62" customFormat="1" hidden="1" x14ac:dyDescent="0.25"/>
    <row r="948" s="62" customFormat="1" hidden="1" x14ac:dyDescent="0.25"/>
    <row r="949" s="62" customFormat="1" hidden="1" x14ac:dyDescent="0.25"/>
    <row r="950" s="62" customFormat="1" hidden="1" x14ac:dyDescent="0.25"/>
    <row r="951" s="62" customFormat="1" hidden="1" x14ac:dyDescent="0.25"/>
    <row r="952" s="62" customFormat="1" hidden="1" x14ac:dyDescent="0.25"/>
    <row r="953" s="62" customFormat="1" hidden="1" x14ac:dyDescent="0.25"/>
    <row r="954" s="62" customFormat="1" hidden="1" x14ac:dyDescent="0.25"/>
    <row r="955" s="62" customFormat="1" hidden="1" x14ac:dyDescent="0.25"/>
    <row r="956" s="62" customFormat="1" hidden="1" x14ac:dyDescent="0.25"/>
    <row r="957" s="62" customFormat="1" hidden="1" x14ac:dyDescent="0.25"/>
    <row r="958" s="62" customFormat="1" hidden="1" x14ac:dyDescent="0.25"/>
    <row r="959" s="62" customFormat="1" hidden="1" x14ac:dyDescent="0.25"/>
    <row r="960" s="62" customFormat="1" hidden="1" x14ac:dyDescent="0.25"/>
    <row r="961" s="62" customFormat="1" hidden="1" x14ac:dyDescent="0.25"/>
    <row r="962" s="62" customFormat="1" hidden="1" x14ac:dyDescent="0.25"/>
    <row r="963" s="62" customFormat="1" hidden="1" x14ac:dyDescent="0.25"/>
    <row r="964" s="62" customFormat="1" hidden="1" x14ac:dyDescent="0.25"/>
    <row r="965" s="62" customFormat="1" hidden="1" x14ac:dyDescent="0.25"/>
    <row r="966" s="62" customFormat="1" hidden="1" x14ac:dyDescent="0.25"/>
    <row r="967" s="62" customFormat="1" hidden="1" x14ac:dyDescent="0.25"/>
    <row r="968" s="62" customFormat="1" hidden="1" x14ac:dyDescent="0.25"/>
    <row r="969" s="62" customFormat="1" hidden="1" x14ac:dyDescent="0.25"/>
    <row r="970" s="62" customFormat="1" hidden="1" x14ac:dyDescent="0.25"/>
    <row r="971" s="62" customFormat="1" hidden="1" x14ac:dyDescent="0.25"/>
    <row r="972" s="62" customFormat="1" hidden="1" x14ac:dyDescent="0.25"/>
    <row r="973" s="62" customFormat="1" hidden="1" x14ac:dyDescent="0.25"/>
    <row r="974" s="62" customFormat="1" hidden="1" x14ac:dyDescent="0.25"/>
    <row r="975" s="62" customFormat="1" hidden="1" x14ac:dyDescent="0.25"/>
    <row r="976" s="62" customFormat="1" hidden="1" x14ac:dyDescent="0.25"/>
    <row r="977" s="62" customFormat="1" hidden="1" x14ac:dyDescent="0.25"/>
    <row r="978" s="62" customFormat="1" hidden="1" x14ac:dyDescent="0.25"/>
    <row r="979" s="62" customFormat="1" hidden="1" x14ac:dyDescent="0.25"/>
    <row r="980" s="62" customFormat="1" hidden="1" x14ac:dyDescent="0.25"/>
    <row r="981" s="62" customFormat="1" hidden="1" x14ac:dyDescent="0.25"/>
    <row r="982" s="62" customFormat="1" hidden="1" x14ac:dyDescent="0.25"/>
    <row r="983" s="62" customFormat="1" hidden="1" x14ac:dyDescent="0.25"/>
    <row r="984" s="62" customFormat="1" hidden="1" x14ac:dyDescent="0.25"/>
    <row r="985" s="62" customFormat="1" hidden="1" x14ac:dyDescent="0.25"/>
    <row r="986" s="62" customFormat="1" hidden="1" x14ac:dyDescent="0.25"/>
    <row r="987" s="62" customFormat="1" hidden="1" x14ac:dyDescent="0.25"/>
    <row r="988" s="62" customFormat="1" hidden="1" x14ac:dyDescent="0.25"/>
    <row r="989" s="62" customFormat="1" hidden="1" x14ac:dyDescent="0.25"/>
    <row r="990" s="62" customFormat="1" hidden="1" x14ac:dyDescent="0.25"/>
    <row r="991" s="62" customFormat="1" hidden="1" x14ac:dyDescent="0.25"/>
    <row r="992" s="62" customFormat="1" hidden="1" x14ac:dyDescent="0.25"/>
    <row r="993" s="62" customFormat="1" hidden="1" x14ac:dyDescent="0.25"/>
    <row r="994" s="62" customFormat="1" hidden="1" x14ac:dyDescent="0.25"/>
    <row r="995" s="62" customFormat="1" hidden="1" x14ac:dyDescent="0.25"/>
    <row r="996" s="62" customFormat="1" hidden="1" x14ac:dyDescent="0.25"/>
    <row r="997" s="62" customFormat="1" hidden="1" x14ac:dyDescent="0.25"/>
    <row r="998" s="62" customFormat="1" hidden="1" x14ac:dyDescent="0.25"/>
    <row r="999" s="62" customFormat="1" hidden="1" x14ac:dyDescent="0.25"/>
    <row r="1000" s="62" customFormat="1" hidden="1" x14ac:dyDescent="0.25"/>
    <row r="1001" s="62" customFormat="1" hidden="1" x14ac:dyDescent="0.25"/>
    <row r="1002" s="62" customFormat="1" hidden="1" x14ac:dyDescent="0.25"/>
    <row r="1003" s="62" customFormat="1" hidden="1" x14ac:dyDescent="0.25"/>
    <row r="1004" s="62" customFormat="1" hidden="1" x14ac:dyDescent="0.25"/>
    <row r="1005" s="62" customFormat="1" hidden="1" x14ac:dyDescent="0.25"/>
    <row r="1006" s="62" customFormat="1" hidden="1" x14ac:dyDescent="0.25"/>
    <row r="1007" s="62" customFormat="1" hidden="1" x14ac:dyDescent="0.25"/>
    <row r="1008" s="62" customFormat="1" hidden="1" x14ac:dyDescent="0.25"/>
    <row r="1009" s="62" customFormat="1" hidden="1" x14ac:dyDescent="0.25"/>
    <row r="1010" s="62" customFormat="1" hidden="1" x14ac:dyDescent="0.25"/>
    <row r="1011" s="62" customFormat="1" hidden="1" x14ac:dyDescent="0.25"/>
    <row r="1012" s="62" customFormat="1" hidden="1" x14ac:dyDescent="0.25"/>
    <row r="1013" s="62" customFormat="1" hidden="1" x14ac:dyDescent="0.25"/>
    <row r="1014" s="62" customFormat="1" hidden="1" x14ac:dyDescent="0.25"/>
    <row r="1015" s="62" customFormat="1" hidden="1" x14ac:dyDescent="0.25"/>
    <row r="1016" s="62" customFormat="1" hidden="1" x14ac:dyDescent="0.25"/>
    <row r="1017" s="62" customFormat="1" hidden="1" x14ac:dyDescent="0.25"/>
    <row r="1018" s="62" customFormat="1" hidden="1" x14ac:dyDescent="0.25"/>
    <row r="1019" s="62" customFormat="1" hidden="1" x14ac:dyDescent="0.25"/>
    <row r="1020" s="62" customFormat="1" hidden="1" x14ac:dyDescent="0.25"/>
    <row r="1021" s="62" customFormat="1" hidden="1" x14ac:dyDescent="0.25"/>
    <row r="1022" s="62" customFormat="1" hidden="1" x14ac:dyDescent="0.25"/>
    <row r="1023" s="62" customFormat="1" hidden="1" x14ac:dyDescent="0.25"/>
    <row r="1024" s="62" customFormat="1" hidden="1" x14ac:dyDescent="0.25"/>
    <row r="1025" s="62" customFormat="1" hidden="1" x14ac:dyDescent="0.25"/>
    <row r="1026" s="62" customFormat="1" hidden="1" x14ac:dyDescent="0.25"/>
    <row r="1027" s="62" customFormat="1" hidden="1" x14ac:dyDescent="0.25"/>
    <row r="1028" s="62" customFormat="1" hidden="1" x14ac:dyDescent="0.25"/>
    <row r="1029" s="62" customFormat="1" hidden="1" x14ac:dyDescent="0.25"/>
    <row r="1030" s="62" customFormat="1" hidden="1" x14ac:dyDescent="0.25"/>
    <row r="1031" s="62" customFormat="1" hidden="1" x14ac:dyDescent="0.25"/>
    <row r="1032" s="62" customFormat="1" hidden="1" x14ac:dyDescent="0.25"/>
    <row r="1033" s="62" customFormat="1" hidden="1" x14ac:dyDescent="0.25"/>
    <row r="1034" s="62" customFormat="1" hidden="1" x14ac:dyDescent="0.25"/>
    <row r="1035" s="62" customFormat="1" hidden="1" x14ac:dyDescent="0.25"/>
    <row r="1036" s="62" customFormat="1" hidden="1" x14ac:dyDescent="0.25"/>
    <row r="1037" s="62" customFormat="1" hidden="1" x14ac:dyDescent="0.25"/>
    <row r="1038" s="62" customFormat="1" hidden="1" x14ac:dyDescent="0.25"/>
    <row r="1039" s="62" customFormat="1" hidden="1" x14ac:dyDescent="0.25"/>
    <row r="1040" s="62" customFormat="1" hidden="1" x14ac:dyDescent="0.25"/>
    <row r="1041" s="62" customFormat="1" hidden="1" x14ac:dyDescent="0.25"/>
    <row r="1042" s="62" customFormat="1" hidden="1" x14ac:dyDescent="0.25"/>
    <row r="1043" s="62" customFormat="1" hidden="1" x14ac:dyDescent="0.25"/>
    <row r="1044" s="62" customFormat="1" hidden="1" x14ac:dyDescent="0.25"/>
    <row r="1045" s="62" customFormat="1" hidden="1" x14ac:dyDescent="0.25"/>
    <row r="1046" s="62" customFormat="1" hidden="1" x14ac:dyDescent="0.25"/>
    <row r="1047" s="62" customFormat="1" hidden="1" x14ac:dyDescent="0.25"/>
    <row r="1048" s="62" customFormat="1" hidden="1" x14ac:dyDescent="0.25"/>
    <row r="1049" s="62" customFormat="1" hidden="1" x14ac:dyDescent="0.25"/>
    <row r="1050" s="62" customFormat="1" hidden="1" x14ac:dyDescent="0.25"/>
    <row r="1051" s="62" customFormat="1" hidden="1" x14ac:dyDescent="0.25"/>
    <row r="1052" s="62" customFormat="1" hidden="1" x14ac:dyDescent="0.25"/>
    <row r="1053" s="62" customFormat="1" hidden="1" x14ac:dyDescent="0.25"/>
    <row r="1054" s="62" customFormat="1" hidden="1" x14ac:dyDescent="0.25"/>
    <row r="1055" s="62" customFormat="1" hidden="1" x14ac:dyDescent="0.25"/>
    <row r="1056" s="62" customFormat="1" hidden="1" x14ac:dyDescent="0.25"/>
    <row r="1057" s="62" customFormat="1" hidden="1" x14ac:dyDescent="0.25"/>
    <row r="1058" s="62" customFormat="1" hidden="1" x14ac:dyDescent="0.25"/>
    <row r="1059" s="62" customFormat="1" hidden="1" x14ac:dyDescent="0.25"/>
    <row r="1060" s="62" customFormat="1" hidden="1" x14ac:dyDescent="0.25"/>
    <row r="1061" s="62" customFormat="1" hidden="1" x14ac:dyDescent="0.25"/>
    <row r="1062" s="62" customFormat="1" hidden="1" x14ac:dyDescent="0.25"/>
    <row r="1063" s="62" customFormat="1" hidden="1" x14ac:dyDescent="0.25"/>
    <row r="1064" s="62" customFormat="1" hidden="1" x14ac:dyDescent="0.25"/>
    <row r="1065" s="62" customFormat="1" hidden="1" x14ac:dyDescent="0.25"/>
    <row r="1066" s="62" customFormat="1" hidden="1" x14ac:dyDescent="0.25"/>
    <row r="1067" s="62" customFormat="1" hidden="1" x14ac:dyDescent="0.25"/>
    <row r="1068" s="62" customFormat="1" hidden="1" x14ac:dyDescent="0.25"/>
    <row r="1069" s="62" customFormat="1" hidden="1" x14ac:dyDescent="0.25"/>
    <row r="1070" s="62" customFormat="1" hidden="1" x14ac:dyDescent="0.25"/>
    <row r="1071" s="62" customFormat="1" hidden="1" x14ac:dyDescent="0.25"/>
    <row r="1072" s="62" customFormat="1" hidden="1" x14ac:dyDescent="0.25"/>
    <row r="1073" s="62" customFormat="1" hidden="1" x14ac:dyDescent="0.25"/>
    <row r="1074" s="62" customFormat="1" hidden="1" x14ac:dyDescent="0.25"/>
    <row r="1075" s="62" customFormat="1" hidden="1" x14ac:dyDescent="0.25"/>
    <row r="1076" s="62" customFormat="1" hidden="1" x14ac:dyDescent="0.25"/>
    <row r="1077" s="62" customFormat="1" hidden="1" x14ac:dyDescent="0.25"/>
    <row r="1078" s="62" customFormat="1" hidden="1" x14ac:dyDescent="0.25"/>
    <row r="1079" s="62" customFormat="1" hidden="1" x14ac:dyDescent="0.25"/>
    <row r="1080" s="62" customFormat="1" hidden="1" x14ac:dyDescent="0.25"/>
    <row r="1081" s="62" customFormat="1" hidden="1" x14ac:dyDescent="0.25"/>
    <row r="1082" s="62" customFormat="1" hidden="1" x14ac:dyDescent="0.25"/>
    <row r="1083" s="62" customFormat="1" hidden="1" x14ac:dyDescent="0.25"/>
    <row r="1084" s="62" customFormat="1" hidden="1" x14ac:dyDescent="0.25"/>
    <row r="1085" s="62" customFormat="1" hidden="1" x14ac:dyDescent="0.25"/>
    <row r="1086" s="62" customFormat="1" hidden="1" x14ac:dyDescent="0.25"/>
    <row r="1087" s="62" customFormat="1" hidden="1" x14ac:dyDescent="0.25"/>
    <row r="1088" s="62" customFormat="1" hidden="1" x14ac:dyDescent="0.25"/>
    <row r="1089" s="62" customFormat="1" hidden="1" x14ac:dyDescent="0.25"/>
    <row r="1090" s="62" customFormat="1" hidden="1" x14ac:dyDescent="0.25"/>
    <row r="1091" s="62" customFormat="1" hidden="1" x14ac:dyDescent="0.25"/>
    <row r="1092" s="62" customFormat="1" hidden="1" x14ac:dyDescent="0.25"/>
    <row r="1093" s="62" customFormat="1" hidden="1" x14ac:dyDescent="0.25"/>
    <row r="1094" s="62" customFormat="1" hidden="1" x14ac:dyDescent="0.25"/>
    <row r="1095" s="62" customFormat="1" hidden="1" x14ac:dyDescent="0.25"/>
    <row r="1096" s="62" customFormat="1" hidden="1" x14ac:dyDescent="0.25"/>
    <row r="1097" s="62" customFormat="1" hidden="1" x14ac:dyDescent="0.25"/>
    <row r="1098" s="62" customFormat="1" hidden="1" x14ac:dyDescent="0.25"/>
    <row r="1099" s="62" customFormat="1" hidden="1" x14ac:dyDescent="0.25"/>
    <row r="1100" s="62" customFormat="1" hidden="1" x14ac:dyDescent="0.25"/>
    <row r="1101" s="62" customFormat="1" hidden="1" x14ac:dyDescent="0.25"/>
    <row r="1102" s="62" customFormat="1" hidden="1" x14ac:dyDescent="0.25"/>
    <row r="1103" s="62" customFormat="1" hidden="1" x14ac:dyDescent="0.25"/>
    <row r="1104" s="62" customFormat="1" hidden="1" x14ac:dyDescent="0.25"/>
    <row r="1105" s="62" customFormat="1" hidden="1" x14ac:dyDescent="0.25"/>
    <row r="1106" s="62" customFormat="1" hidden="1" x14ac:dyDescent="0.25"/>
    <row r="1107" s="62" customFormat="1" hidden="1" x14ac:dyDescent="0.25"/>
    <row r="1108" s="62" customFormat="1" hidden="1" x14ac:dyDescent="0.25"/>
    <row r="1109" s="62" customFormat="1" hidden="1" x14ac:dyDescent="0.25"/>
    <row r="1110" s="62" customFormat="1" hidden="1" x14ac:dyDescent="0.25"/>
    <row r="1111" s="62" customFormat="1" hidden="1" x14ac:dyDescent="0.25"/>
    <row r="1112" s="62" customFormat="1" hidden="1" x14ac:dyDescent="0.25"/>
    <row r="1113" s="62" customFormat="1" hidden="1" x14ac:dyDescent="0.25"/>
    <row r="1114" s="62" customFormat="1" hidden="1" x14ac:dyDescent="0.25"/>
    <row r="1115" s="62" customFormat="1" hidden="1" x14ac:dyDescent="0.25"/>
    <row r="1116" s="62" customFormat="1" hidden="1" x14ac:dyDescent="0.25"/>
    <row r="1117" s="62" customFormat="1" hidden="1" x14ac:dyDescent="0.25"/>
    <row r="1118" s="62" customFormat="1" hidden="1" x14ac:dyDescent="0.25"/>
    <row r="1119" s="62" customFormat="1" hidden="1" x14ac:dyDescent="0.25"/>
    <row r="1120" s="62" customFormat="1" hidden="1" x14ac:dyDescent="0.25"/>
    <row r="1121" s="62" customFormat="1" hidden="1" x14ac:dyDescent="0.25"/>
    <row r="1122" s="62" customFormat="1" hidden="1" x14ac:dyDescent="0.25"/>
    <row r="1123" s="62" customFormat="1" hidden="1" x14ac:dyDescent="0.25"/>
    <row r="1124" s="62" customFormat="1" hidden="1" x14ac:dyDescent="0.25"/>
    <row r="1125" s="62" customFormat="1" hidden="1" x14ac:dyDescent="0.25"/>
    <row r="1126" s="62" customFormat="1" hidden="1" x14ac:dyDescent="0.25"/>
    <row r="1127" s="62" customFormat="1" hidden="1" x14ac:dyDescent="0.25"/>
    <row r="1128" s="62" customFormat="1" hidden="1" x14ac:dyDescent="0.25"/>
    <row r="1129" s="62" customFormat="1" hidden="1" x14ac:dyDescent="0.25"/>
    <row r="1130" s="62" customFormat="1" hidden="1" x14ac:dyDescent="0.25"/>
    <row r="1131" s="62" customFormat="1" hidden="1" x14ac:dyDescent="0.25"/>
    <row r="1132" s="62" customFormat="1" hidden="1" x14ac:dyDescent="0.25"/>
    <row r="1133" s="62" customFormat="1" hidden="1" x14ac:dyDescent="0.25"/>
    <row r="1134" s="62" customFormat="1" hidden="1" x14ac:dyDescent="0.25"/>
    <row r="1135" s="62" customFormat="1" hidden="1" x14ac:dyDescent="0.25"/>
    <row r="1136" s="62" customFormat="1" hidden="1" x14ac:dyDescent="0.25"/>
    <row r="1137" s="62" customFormat="1" hidden="1" x14ac:dyDescent="0.25"/>
    <row r="1138" s="62" customFormat="1" hidden="1" x14ac:dyDescent="0.25"/>
    <row r="1139" s="62" customFormat="1" hidden="1" x14ac:dyDescent="0.25"/>
    <row r="1140" s="62" customFormat="1" hidden="1" x14ac:dyDescent="0.25"/>
    <row r="1141" s="62" customFormat="1" hidden="1" x14ac:dyDescent="0.25"/>
    <row r="1142" s="62" customFormat="1" hidden="1" x14ac:dyDescent="0.25"/>
    <row r="1143" s="62" customFormat="1" hidden="1" x14ac:dyDescent="0.25"/>
    <row r="1144" s="62" customFormat="1" hidden="1" x14ac:dyDescent="0.25"/>
    <row r="1145" s="62" customFormat="1" hidden="1" x14ac:dyDescent="0.25"/>
    <row r="1146" s="62" customFormat="1" hidden="1" x14ac:dyDescent="0.25"/>
    <row r="1147" s="62" customFormat="1" hidden="1" x14ac:dyDescent="0.25"/>
    <row r="1148" s="62" customFormat="1" hidden="1" x14ac:dyDescent="0.25"/>
    <row r="1149" s="62" customFormat="1" hidden="1" x14ac:dyDescent="0.25"/>
    <row r="1150" s="62" customFormat="1" hidden="1" x14ac:dyDescent="0.25"/>
    <row r="1151" s="62" customFormat="1" hidden="1" x14ac:dyDescent="0.25"/>
    <row r="1152" s="62" customFormat="1" hidden="1" x14ac:dyDescent="0.25"/>
    <row r="1153" s="62" customFormat="1" hidden="1" x14ac:dyDescent="0.25"/>
    <row r="1154" s="62" customFormat="1" hidden="1" x14ac:dyDescent="0.25"/>
    <row r="1155" s="62" customFormat="1" hidden="1" x14ac:dyDescent="0.25"/>
    <row r="1156" s="62" customFormat="1" hidden="1" x14ac:dyDescent="0.25"/>
    <row r="1157" s="62" customFormat="1" hidden="1" x14ac:dyDescent="0.25"/>
    <row r="1158" s="62" customFormat="1" hidden="1" x14ac:dyDescent="0.25"/>
    <row r="1159" s="62" customFormat="1" hidden="1" x14ac:dyDescent="0.25"/>
    <row r="1160" s="62" customFormat="1" hidden="1" x14ac:dyDescent="0.25"/>
    <row r="1161" s="62" customFormat="1" hidden="1" x14ac:dyDescent="0.25"/>
    <row r="1162" s="62" customFormat="1" hidden="1" x14ac:dyDescent="0.25"/>
    <row r="1163" s="62" customFormat="1" hidden="1" x14ac:dyDescent="0.25"/>
    <row r="1164" s="62" customFormat="1" hidden="1" x14ac:dyDescent="0.25"/>
    <row r="1165" s="62" customFormat="1" hidden="1" x14ac:dyDescent="0.25"/>
    <row r="1166" s="62" customFormat="1" hidden="1" x14ac:dyDescent="0.25"/>
    <row r="1167" s="62" customFormat="1" hidden="1" x14ac:dyDescent="0.25"/>
    <row r="1168" s="62" customFormat="1" hidden="1" x14ac:dyDescent="0.25"/>
    <row r="1169" s="62" customFormat="1" hidden="1" x14ac:dyDescent="0.25"/>
    <row r="1170" s="62" customFormat="1" hidden="1" x14ac:dyDescent="0.25"/>
    <row r="1171" s="62" customFormat="1" hidden="1" x14ac:dyDescent="0.25"/>
    <row r="1172" s="62" customFormat="1" hidden="1" x14ac:dyDescent="0.25"/>
    <row r="1173" s="62" customFormat="1" hidden="1" x14ac:dyDescent="0.25"/>
    <row r="1174" s="62" customFormat="1" hidden="1" x14ac:dyDescent="0.25"/>
    <row r="1175" s="62" customFormat="1" hidden="1" x14ac:dyDescent="0.25"/>
    <row r="1176" s="62" customFormat="1" hidden="1" x14ac:dyDescent="0.25"/>
    <row r="1177" s="62" customFormat="1" hidden="1" x14ac:dyDescent="0.25"/>
    <row r="1178" s="62" customFormat="1" hidden="1" x14ac:dyDescent="0.25"/>
    <row r="1179" s="62" customFormat="1" hidden="1" x14ac:dyDescent="0.25"/>
    <row r="1180" s="62" customFormat="1" hidden="1" x14ac:dyDescent="0.25"/>
    <row r="1181" s="62" customFormat="1" hidden="1" x14ac:dyDescent="0.25"/>
    <row r="1182" s="62" customFormat="1" hidden="1" x14ac:dyDescent="0.25"/>
    <row r="1183" s="62" customFormat="1" hidden="1" x14ac:dyDescent="0.25"/>
    <row r="1184" s="62" customFormat="1" hidden="1" x14ac:dyDescent="0.25"/>
    <row r="1185" s="62" customFormat="1" hidden="1" x14ac:dyDescent="0.25"/>
    <row r="1186" s="62" customFormat="1" hidden="1" x14ac:dyDescent="0.25"/>
    <row r="1187" s="62" customFormat="1" hidden="1" x14ac:dyDescent="0.25"/>
    <row r="1188" s="62" customFormat="1" hidden="1" x14ac:dyDescent="0.25"/>
    <row r="1189" s="62" customFormat="1" hidden="1" x14ac:dyDescent="0.25"/>
    <row r="1190" s="62" customFormat="1" hidden="1" x14ac:dyDescent="0.25"/>
    <row r="1191" s="62" customFormat="1" hidden="1" x14ac:dyDescent="0.25"/>
    <row r="1192" s="62" customFormat="1" hidden="1" x14ac:dyDescent="0.25"/>
    <row r="1193" s="62" customFormat="1" hidden="1" x14ac:dyDescent="0.25"/>
    <row r="1194" s="62" customFormat="1" hidden="1" x14ac:dyDescent="0.25"/>
    <row r="1195" s="62" customFormat="1" hidden="1" x14ac:dyDescent="0.25"/>
    <row r="1196" s="62" customFormat="1" hidden="1" x14ac:dyDescent="0.25"/>
    <row r="1197" s="62" customFormat="1" hidden="1" x14ac:dyDescent="0.25"/>
    <row r="1198" s="62" customFormat="1" hidden="1" x14ac:dyDescent="0.25"/>
    <row r="1199" s="62" customFormat="1" hidden="1" x14ac:dyDescent="0.25"/>
    <row r="1200" s="62" customFormat="1" hidden="1" x14ac:dyDescent="0.25"/>
    <row r="1201" s="62" customFormat="1" hidden="1" x14ac:dyDescent="0.25"/>
    <row r="1202" s="62" customFormat="1" hidden="1" x14ac:dyDescent="0.25"/>
    <row r="1203" s="62" customFormat="1" hidden="1" x14ac:dyDescent="0.25"/>
    <row r="1204" s="62" customFormat="1" hidden="1" x14ac:dyDescent="0.25"/>
    <row r="1205" s="62" customFormat="1" hidden="1" x14ac:dyDescent="0.25"/>
    <row r="1206" s="62" customFormat="1" hidden="1" x14ac:dyDescent="0.25"/>
    <row r="1207" s="62" customFormat="1" hidden="1" x14ac:dyDescent="0.25"/>
    <row r="1208" s="62" customFormat="1" hidden="1" x14ac:dyDescent="0.25"/>
    <row r="1209" s="62" customFormat="1" hidden="1" x14ac:dyDescent="0.25"/>
    <row r="1210" s="62" customFormat="1" hidden="1" x14ac:dyDescent="0.25"/>
    <row r="1211" s="62" customFormat="1" hidden="1" x14ac:dyDescent="0.25"/>
    <row r="1212" s="62" customFormat="1" hidden="1" x14ac:dyDescent="0.25"/>
    <row r="1213" s="62" customFormat="1" hidden="1" x14ac:dyDescent="0.25"/>
    <row r="1214" s="62" customFormat="1" hidden="1" x14ac:dyDescent="0.25"/>
    <row r="1215" s="62" customFormat="1" hidden="1" x14ac:dyDescent="0.25"/>
    <row r="1216" s="62" customFormat="1" hidden="1" x14ac:dyDescent="0.25"/>
    <row r="1217" s="62" customFormat="1" hidden="1" x14ac:dyDescent="0.25"/>
    <row r="1218" s="62" customFormat="1" hidden="1" x14ac:dyDescent="0.25"/>
    <row r="1219" s="62" customFormat="1" hidden="1" x14ac:dyDescent="0.25"/>
    <row r="1220" s="62" customFormat="1" hidden="1" x14ac:dyDescent="0.25"/>
    <row r="1221" s="62" customFormat="1" hidden="1" x14ac:dyDescent="0.25"/>
    <row r="1222" s="62" customFormat="1" hidden="1" x14ac:dyDescent="0.25"/>
    <row r="1223" s="62" customFormat="1" hidden="1" x14ac:dyDescent="0.25"/>
    <row r="1224" s="62" customFormat="1" hidden="1" x14ac:dyDescent="0.25"/>
    <row r="1225" s="62" customFormat="1" hidden="1" x14ac:dyDescent="0.25"/>
    <row r="1226" s="62" customFormat="1" hidden="1" x14ac:dyDescent="0.25"/>
    <row r="1227" s="62" customFormat="1" hidden="1" x14ac:dyDescent="0.25"/>
    <row r="1228" s="62" customFormat="1" hidden="1" x14ac:dyDescent="0.25"/>
    <row r="1229" s="62" customFormat="1" hidden="1" x14ac:dyDescent="0.25"/>
    <row r="1230" s="62" customFormat="1" hidden="1" x14ac:dyDescent="0.25"/>
    <row r="1231" s="62" customFormat="1" hidden="1" x14ac:dyDescent="0.25"/>
    <row r="1232" s="62" customFormat="1" hidden="1" x14ac:dyDescent="0.25"/>
    <row r="1233" s="62" customFormat="1" hidden="1" x14ac:dyDescent="0.25"/>
    <row r="1234" s="62" customFormat="1" hidden="1" x14ac:dyDescent="0.25"/>
    <row r="1235" s="62" customFormat="1" hidden="1" x14ac:dyDescent="0.25"/>
    <row r="1236" s="62" customFormat="1" hidden="1" x14ac:dyDescent="0.25"/>
    <row r="1237" s="62" customFormat="1" hidden="1" x14ac:dyDescent="0.25"/>
    <row r="1238" s="62" customFormat="1" hidden="1" x14ac:dyDescent="0.25"/>
    <row r="1239" s="62" customFormat="1" hidden="1" x14ac:dyDescent="0.25"/>
    <row r="1240" s="62" customFormat="1" hidden="1" x14ac:dyDescent="0.25"/>
    <row r="1241" s="62" customFormat="1" hidden="1" x14ac:dyDescent="0.25"/>
    <row r="1242" s="62" customFormat="1" hidden="1" x14ac:dyDescent="0.25"/>
    <row r="1243" s="62" customFormat="1" hidden="1" x14ac:dyDescent="0.25"/>
    <row r="1244" s="62" customFormat="1" hidden="1" x14ac:dyDescent="0.25"/>
    <row r="1245" s="62" customFormat="1" hidden="1" x14ac:dyDescent="0.25"/>
    <row r="1246" s="62" customFormat="1" hidden="1" x14ac:dyDescent="0.25"/>
    <row r="1247" s="62" customFormat="1" hidden="1" x14ac:dyDescent="0.25"/>
    <row r="1248" s="62" customFormat="1" hidden="1" x14ac:dyDescent="0.25"/>
    <row r="1249" s="62" customFormat="1" hidden="1" x14ac:dyDescent="0.25"/>
    <row r="1250" s="62" customFormat="1" hidden="1" x14ac:dyDescent="0.25"/>
    <row r="1251" s="62" customFormat="1" hidden="1" x14ac:dyDescent="0.25"/>
    <row r="1252" s="62" customFormat="1" hidden="1" x14ac:dyDescent="0.25"/>
    <row r="1253" s="62" customFormat="1" hidden="1" x14ac:dyDescent="0.25"/>
    <row r="1254" s="62" customFormat="1" hidden="1" x14ac:dyDescent="0.25"/>
    <row r="1255" s="62" customFormat="1" hidden="1" x14ac:dyDescent="0.25"/>
    <row r="1256" s="62" customFormat="1" hidden="1" x14ac:dyDescent="0.25"/>
    <row r="1257" s="62" customFormat="1" hidden="1" x14ac:dyDescent="0.25"/>
    <row r="1258" s="62" customFormat="1" hidden="1" x14ac:dyDescent="0.25"/>
    <row r="1259" s="62" customFormat="1" hidden="1" x14ac:dyDescent="0.25"/>
    <row r="1260" s="62" customFormat="1" hidden="1" x14ac:dyDescent="0.25"/>
    <row r="1261" s="62" customFormat="1" hidden="1" x14ac:dyDescent="0.25"/>
    <row r="1262" s="62" customFormat="1" hidden="1" x14ac:dyDescent="0.25"/>
    <row r="1263" s="62" customFormat="1" hidden="1" x14ac:dyDescent="0.25"/>
    <row r="1264" s="62" customFormat="1" hidden="1" x14ac:dyDescent="0.25"/>
    <row r="1265" s="62" customFormat="1" hidden="1" x14ac:dyDescent="0.25"/>
    <row r="1266" s="62" customFormat="1" hidden="1" x14ac:dyDescent="0.25"/>
    <row r="1267" s="62" customFormat="1" hidden="1" x14ac:dyDescent="0.25"/>
    <row r="1268" s="62" customFormat="1" hidden="1" x14ac:dyDescent="0.25"/>
    <row r="1269" s="62" customFormat="1" hidden="1" x14ac:dyDescent="0.25"/>
    <row r="1270" s="62" customFormat="1" hidden="1" x14ac:dyDescent="0.25"/>
    <row r="1271" s="62" customFormat="1" hidden="1" x14ac:dyDescent="0.25"/>
    <row r="1272" s="62" customFormat="1" hidden="1" x14ac:dyDescent="0.25"/>
    <row r="1273" s="62" customFormat="1" hidden="1" x14ac:dyDescent="0.25"/>
    <row r="1274" s="62" customFormat="1" hidden="1" x14ac:dyDescent="0.25"/>
    <row r="1275" s="62" customFormat="1" hidden="1" x14ac:dyDescent="0.25"/>
    <row r="1276" s="62" customFormat="1" hidden="1" x14ac:dyDescent="0.25"/>
    <row r="1277" s="62" customFormat="1" hidden="1" x14ac:dyDescent="0.25"/>
    <row r="1278" s="62" customFormat="1" hidden="1" x14ac:dyDescent="0.25"/>
    <row r="1279" s="62" customFormat="1" hidden="1" x14ac:dyDescent="0.25"/>
    <row r="1280" s="62" customFormat="1" hidden="1" x14ac:dyDescent="0.25"/>
    <row r="1281" s="62" customFormat="1" hidden="1" x14ac:dyDescent="0.25"/>
    <row r="1282" s="62" customFormat="1" hidden="1" x14ac:dyDescent="0.25"/>
    <row r="1283" s="62" customFormat="1" hidden="1" x14ac:dyDescent="0.25"/>
    <row r="1284" s="62" customFormat="1" hidden="1" x14ac:dyDescent="0.25"/>
    <row r="1285" s="62" customFormat="1" hidden="1" x14ac:dyDescent="0.25"/>
    <row r="1286" s="62" customFormat="1" hidden="1" x14ac:dyDescent="0.25"/>
    <row r="1287" s="62" customFormat="1" hidden="1" x14ac:dyDescent="0.25"/>
    <row r="1288" s="62" customFormat="1" hidden="1" x14ac:dyDescent="0.25"/>
    <row r="1289" s="62" customFormat="1" hidden="1" x14ac:dyDescent="0.25"/>
    <row r="1290" s="62" customFormat="1" hidden="1" x14ac:dyDescent="0.25"/>
    <row r="1291" s="62" customFormat="1" hidden="1" x14ac:dyDescent="0.25"/>
    <row r="1292" s="62" customFormat="1" hidden="1" x14ac:dyDescent="0.25"/>
    <row r="1293" s="62" customFormat="1" hidden="1" x14ac:dyDescent="0.25"/>
    <row r="1294" s="62" customFormat="1" hidden="1" x14ac:dyDescent="0.25"/>
    <row r="1295" s="62" customFormat="1" hidden="1" x14ac:dyDescent="0.25"/>
    <row r="1296" s="62" customFormat="1" hidden="1" x14ac:dyDescent="0.25"/>
    <row r="1297" s="62" customFormat="1" hidden="1" x14ac:dyDescent="0.25"/>
    <row r="1298" s="62" customFormat="1" hidden="1" x14ac:dyDescent="0.25"/>
    <row r="1299" s="62" customFormat="1" hidden="1" x14ac:dyDescent="0.25"/>
    <row r="1300" s="62" customFormat="1" hidden="1" x14ac:dyDescent="0.25"/>
    <row r="1301" s="62" customFormat="1" hidden="1" x14ac:dyDescent="0.25"/>
    <row r="1302" s="62" customFormat="1" hidden="1" x14ac:dyDescent="0.25"/>
    <row r="1303" s="62" customFormat="1" hidden="1" x14ac:dyDescent="0.25"/>
    <row r="1304" s="62" customFormat="1" hidden="1" x14ac:dyDescent="0.25"/>
    <row r="1305" s="62" customFormat="1" hidden="1" x14ac:dyDescent="0.25"/>
    <row r="1306" s="62" customFormat="1" hidden="1" x14ac:dyDescent="0.25"/>
    <row r="1307" s="62" customFormat="1" hidden="1" x14ac:dyDescent="0.25"/>
    <row r="1308" s="62" customFormat="1" hidden="1" x14ac:dyDescent="0.25"/>
    <row r="1309" s="62" customFormat="1" hidden="1" x14ac:dyDescent="0.25"/>
    <row r="1310" s="62" customFormat="1" hidden="1" x14ac:dyDescent="0.25"/>
    <row r="1311" s="62" customFormat="1" hidden="1" x14ac:dyDescent="0.25"/>
    <row r="1312" s="62" customFormat="1" hidden="1" x14ac:dyDescent="0.25"/>
    <row r="1313" s="62" customFormat="1" hidden="1" x14ac:dyDescent="0.25"/>
    <row r="1314" s="62" customFormat="1" hidden="1" x14ac:dyDescent="0.25"/>
    <row r="1315" s="62" customFormat="1" hidden="1" x14ac:dyDescent="0.25"/>
    <row r="1316" s="62" customFormat="1" hidden="1" x14ac:dyDescent="0.25"/>
    <row r="1317" s="62" customFormat="1" hidden="1" x14ac:dyDescent="0.25"/>
    <row r="1318" s="62" customFormat="1" hidden="1" x14ac:dyDescent="0.25"/>
    <row r="1319" s="62" customFormat="1" hidden="1" x14ac:dyDescent="0.25"/>
    <row r="1320" s="62" customFormat="1" hidden="1" x14ac:dyDescent="0.25"/>
    <row r="1321" s="62" customFormat="1" hidden="1" x14ac:dyDescent="0.25"/>
    <row r="1322" s="62" customFormat="1" hidden="1" x14ac:dyDescent="0.25"/>
    <row r="1323" s="62" customFormat="1" hidden="1" x14ac:dyDescent="0.25"/>
    <row r="1324" s="62" customFormat="1" hidden="1" x14ac:dyDescent="0.25"/>
    <row r="1325" s="62" customFormat="1" hidden="1" x14ac:dyDescent="0.25"/>
    <row r="1326" s="62" customFormat="1" hidden="1" x14ac:dyDescent="0.25"/>
    <row r="1327" s="62" customFormat="1" hidden="1" x14ac:dyDescent="0.25"/>
    <row r="1328" s="62" customFormat="1" hidden="1" x14ac:dyDescent="0.25"/>
    <row r="1329" s="62" customFormat="1" hidden="1" x14ac:dyDescent="0.25"/>
    <row r="1330" s="62" customFormat="1" hidden="1" x14ac:dyDescent="0.25"/>
    <row r="1331" s="62" customFormat="1" hidden="1" x14ac:dyDescent="0.25"/>
    <row r="1332" s="62" customFormat="1" hidden="1" x14ac:dyDescent="0.25"/>
    <row r="1333" s="62" customFormat="1" hidden="1" x14ac:dyDescent="0.25"/>
    <row r="1334" s="62" customFormat="1" hidden="1" x14ac:dyDescent="0.25"/>
    <row r="1335" s="62" customFormat="1" hidden="1" x14ac:dyDescent="0.25"/>
    <row r="1336" s="62" customFormat="1" hidden="1" x14ac:dyDescent="0.25"/>
    <row r="1337" s="62" customFormat="1" hidden="1" x14ac:dyDescent="0.25"/>
    <row r="1338" s="62" customFormat="1" hidden="1" x14ac:dyDescent="0.25"/>
    <row r="1339" s="62" customFormat="1" hidden="1" x14ac:dyDescent="0.25"/>
    <row r="1340" s="62" customFormat="1" hidden="1" x14ac:dyDescent="0.25"/>
    <row r="1341" s="62" customFormat="1" hidden="1" x14ac:dyDescent="0.25"/>
    <row r="1342" s="62" customFormat="1" hidden="1" x14ac:dyDescent="0.25"/>
    <row r="1343" s="62" customFormat="1" hidden="1" x14ac:dyDescent="0.25"/>
    <row r="1344" s="62" customFormat="1" hidden="1" x14ac:dyDescent="0.25"/>
    <row r="1345" s="62" customFormat="1" hidden="1" x14ac:dyDescent="0.25"/>
    <row r="1346" s="62" customFormat="1" hidden="1" x14ac:dyDescent="0.25"/>
    <row r="1347" s="62" customFormat="1" hidden="1" x14ac:dyDescent="0.25"/>
    <row r="1348" s="62" customFormat="1" hidden="1" x14ac:dyDescent="0.25"/>
    <row r="1349" s="62" customFormat="1" hidden="1" x14ac:dyDescent="0.25"/>
    <row r="1350" s="62" customFormat="1" hidden="1" x14ac:dyDescent="0.25"/>
    <row r="1351" s="62" customFormat="1" hidden="1" x14ac:dyDescent="0.25"/>
    <row r="1352" s="62" customFormat="1" hidden="1" x14ac:dyDescent="0.25"/>
    <row r="1353" s="62" customFormat="1" hidden="1" x14ac:dyDescent="0.25"/>
    <row r="1354" s="62" customFormat="1" hidden="1" x14ac:dyDescent="0.25"/>
    <row r="1355" s="62" customFormat="1" hidden="1" x14ac:dyDescent="0.25"/>
    <row r="1356" s="62" customFormat="1" hidden="1" x14ac:dyDescent="0.25"/>
    <row r="1357" s="62" customFormat="1" hidden="1" x14ac:dyDescent="0.25"/>
    <row r="1358" s="62" customFormat="1" hidden="1" x14ac:dyDescent="0.25"/>
    <row r="1359" s="62" customFormat="1" hidden="1" x14ac:dyDescent="0.25"/>
    <row r="1360" s="62" customFormat="1" hidden="1" x14ac:dyDescent="0.25"/>
    <row r="1361" s="62" customFormat="1" hidden="1" x14ac:dyDescent="0.25"/>
    <row r="1362" s="62" customFormat="1" hidden="1" x14ac:dyDescent="0.25"/>
    <row r="1363" s="62" customFormat="1" hidden="1" x14ac:dyDescent="0.25"/>
    <row r="1364" s="62" customFormat="1" hidden="1" x14ac:dyDescent="0.25"/>
    <row r="1365" s="62" customFormat="1" hidden="1" x14ac:dyDescent="0.25"/>
    <row r="1366" s="62" customFormat="1" hidden="1" x14ac:dyDescent="0.25"/>
    <row r="1367" s="62" customFormat="1" hidden="1" x14ac:dyDescent="0.25"/>
    <row r="1368" s="62" customFormat="1" hidden="1" x14ac:dyDescent="0.25"/>
    <row r="1369" s="62" customFormat="1" hidden="1" x14ac:dyDescent="0.25"/>
    <row r="1370" s="62" customFormat="1" hidden="1" x14ac:dyDescent="0.25"/>
    <row r="1371" s="62" customFormat="1" hidden="1" x14ac:dyDescent="0.25"/>
    <row r="1372" s="62" customFormat="1" hidden="1" x14ac:dyDescent="0.25"/>
    <row r="1373" s="62" customFormat="1" hidden="1" x14ac:dyDescent="0.25"/>
    <row r="1374" s="62" customFormat="1" hidden="1" x14ac:dyDescent="0.25"/>
    <row r="1375" s="62" customFormat="1" hidden="1" x14ac:dyDescent="0.25"/>
    <row r="1376" s="62" customFormat="1" hidden="1" x14ac:dyDescent="0.25"/>
    <row r="1377" s="62" customFormat="1" hidden="1" x14ac:dyDescent="0.25"/>
    <row r="1378" s="62" customFormat="1" hidden="1" x14ac:dyDescent="0.25"/>
    <row r="1379" s="62" customFormat="1" hidden="1" x14ac:dyDescent="0.25"/>
    <row r="1380" s="62" customFormat="1" hidden="1" x14ac:dyDescent="0.25"/>
    <row r="1381" s="62" customFormat="1" hidden="1" x14ac:dyDescent="0.25"/>
    <row r="1382" s="62" customFormat="1" hidden="1" x14ac:dyDescent="0.25"/>
    <row r="1383" s="62" customFormat="1" hidden="1" x14ac:dyDescent="0.25"/>
    <row r="1384" s="62" customFormat="1" hidden="1" x14ac:dyDescent="0.25"/>
    <row r="1385" s="62" customFormat="1" hidden="1" x14ac:dyDescent="0.25"/>
    <row r="1386" s="62" customFormat="1" hidden="1" x14ac:dyDescent="0.25"/>
    <row r="1387" s="62" customFormat="1" hidden="1" x14ac:dyDescent="0.25"/>
    <row r="1388" s="62" customFormat="1" hidden="1" x14ac:dyDescent="0.25"/>
    <row r="1389" s="62" customFormat="1" hidden="1" x14ac:dyDescent="0.25"/>
    <row r="1390" s="62" customFormat="1" hidden="1" x14ac:dyDescent="0.25"/>
    <row r="1391" s="62" customFormat="1" hidden="1" x14ac:dyDescent="0.25"/>
    <row r="1392" s="62" customFormat="1" hidden="1" x14ac:dyDescent="0.25"/>
    <row r="1393" s="62" customFormat="1" hidden="1" x14ac:dyDescent="0.25"/>
    <row r="1394" s="62" customFormat="1" hidden="1" x14ac:dyDescent="0.25"/>
    <row r="1395" s="62" customFormat="1" hidden="1" x14ac:dyDescent="0.25"/>
    <row r="1396" s="62" customFormat="1" hidden="1" x14ac:dyDescent="0.25"/>
    <row r="1397" s="62" customFormat="1" hidden="1" x14ac:dyDescent="0.25"/>
    <row r="1398" s="62" customFormat="1" hidden="1" x14ac:dyDescent="0.25"/>
    <row r="1399" s="62" customFormat="1" hidden="1" x14ac:dyDescent="0.25"/>
    <row r="1400" s="62" customFormat="1" hidden="1" x14ac:dyDescent="0.25"/>
    <row r="1401" s="62" customFormat="1" hidden="1" x14ac:dyDescent="0.25"/>
    <row r="1402" s="62" customFormat="1" hidden="1" x14ac:dyDescent="0.25"/>
    <row r="1403" s="62" customFormat="1" hidden="1" x14ac:dyDescent="0.25"/>
    <row r="1404" s="62" customFormat="1" hidden="1" x14ac:dyDescent="0.25"/>
    <row r="1405" s="62" customFormat="1" hidden="1" x14ac:dyDescent="0.25"/>
    <row r="1406" s="62" customFormat="1" hidden="1" x14ac:dyDescent="0.25"/>
    <row r="1407" s="62" customFormat="1" hidden="1" x14ac:dyDescent="0.25"/>
    <row r="1408" s="62" customFormat="1" hidden="1" x14ac:dyDescent="0.25"/>
    <row r="1409" s="62" customFormat="1" hidden="1" x14ac:dyDescent="0.25"/>
    <row r="1410" s="62" customFormat="1" hidden="1" x14ac:dyDescent="0.25"/>
    <row r="1411" s="62" customFormat="1" hidden="1" x14ac:dyDescent="0.25"/>
    <row r="1412" s="62" customFormat="1" hidden="1" x14ac:dyDescent="0.25"/>
    <row r="1413" s="62" customFormat="1" hidden="1" x14ac:dyDescent="0.25"/>
    <row r="1414" s="62" customFormat="1" hidden="1" x14ac:dyDescent="0.25"/>
    <row r="1415" s="62" customFormat="1" hidden="1" x14ac:dyDescent="0.25"/>
    <row r="1416" s="62" customFormat="1" hidden="1" x14ac:dyDescent="0.25"/>
    <row r="1417" s="62" customFormat="1" hidden="1" x14ac:dyDescent="0.25"/>
    <row r="1418" s="62" customFormat="1" hidden="1" x14ac:dyDescent="0.25"/>
    <row r="1419" s="62" customFormat="1" hidden="1" x14ac:dyDescent="0.25"/>
    <row r="1420" s="62" customFormat="1" hidden="1" x14ac:dyDescent="0.25"/>
    <row r="1421" s="62" customFormat="1" hidden="1" x14ac:dyDescent="0.25"/>
    <row r="1422" s="62" customFormat="1" hidden="1" x14ac:dyDescent="0.25"/>
    <row r="1423" s="62" customFormat="1" hidden="1" x14ac:dyDescent="0.25"/>
    <row r="1424" s="62" customFormat="1" hidden="1" x14ac:dyDescent="0.25"/>
    <row r="1425" s="62" customFormat="1" hidden="1" x14ac:dyDescent="0.25"/>
    <row r="1426" s="62" customFormat="1" hidden="1" x14ac:dyDescent="0.25"/>
    <row r="1427" s="62" customFormat="1" hidden="1" x14ac:dyDescent="0.25"/>
    <row r="1428" s="62" customFormat="1" hidden="1" x14ac:dyDescent="0.25"/>
    <row r="1429" s="62" customFormat="1" hidden="1" x14ac:dyDescent="0.25"/>
    <row r="1430" s="62" customFormat="1" hidden="1" x14ac:dyDescent="0.25"/>
    <row r="1431" s="62" customFormat="1" hidden="1" x14ac:dyDescent="0.25"/>
    <row r="1432" s="62" customFormat="1" hidden="1" x14ac:dyDescent="0.25"/>
    <row r="1433" s="62" customFormat="1" hidden="1" x14ac:dyDescent="0.25"/>
    <row r="1434" s="62" customFormat="1" hidden="1" x14ac:dyDescent="0.25"/>
    <row r="1435" s="62" customFormat="1" hidden="1" x14ac:dyDescent="0.25"/>
    <row r="1436" s="62" customFormat="1" hidden="1" x14ac:dyDescent="0.25"/>
    <row r="1437" s="62" customFormat="1" hidden="1" x14ac:dyDescent="0.25"/>
    <row r="1438" s="62" customFormat="1" hidden="1" x14ac:dyDescent="0.25"/>
    <row r="1439" s="62" customFormat="1" hidden="1" x14ac:dyDescent="0.25"/>
    <row r="1440" s="62" customFormat="1" hidden="1" x14ac:dyDescent="0.25"/>
    <row r="1441" s="62" customFormat="1" hidden="1" x14ac:dyDescent="0.25"/>
    <row r="1442" s="62" customFormat="1" hidden="1" x14ac:dyDescent="0.25"/>
    <row r="1443" s="62" customFormat="1" hidden="1" x14ac:dyDescent="0.25"/>
    <row r="1444" s="62" customFormat="1" hidden="1" x14ac:dyDescent="0.25"/>
    <row r="1445" s="62" customFormat="1" hidden="1" x14ac:dyDescent="0.25"/>
    <row r="1446" s="62" customFormat="1" hidden="1" x14ac:dyDescent="0.25"/>
    <row r="1447" s="62" customFormat="1" hidden="1" x14ac:dyDescent="0.25"/>
    <row r="1448" s="62" customFormat="1" hidden="1" x14ac:dyDescent="0.25"/>
    <row r="1449" s="62" customFormat="1" hidden="1" x14ac:dyDescent="0.25"/>
    <row r="1450" s="62" customFormat="1" hidden="1" x14ac:dyDescent="0.25"/>
    <row r="1451" s="62" customFormat="1" hidden="1" x14ac:dyDescent="0.25"/>
    <row r="1452" s="62" customFormat="1" hidden="1" x14ac:dyDescent="0.25"/>
    <row r="1453" s="62" customFormat="1" hidden="1" x14ac:dyDescent="0.25"/>
    <row r="1454" s="62" customFormat="1" hidden="1" x14ac:dyDescent="0.25"/>
    <row r="1455" s="62" customFormat="1" hidden="1" x14ac:dyDescent="0.25"/>
    <row r="1456" s="62" customFormat="1" hidden="1" x14ac:dyDescent="0.25"/>
    <row r="1457" s="62" customFormat="1" hidden="1" x14ac:dyDescent="0.25"/>
    <row r="1458" s="62" customFormat="1" hidden="1" x14ac:dyDescent="0.25"/>
    <row r="1459" s="62" customFormat="1" hidden="1" x14ac:dyDescent="0.25"/>
    <row r="1460" s="62" customFormat="1" hidden="1" x14ac:dyDescent="0.25"/>
    <row r="1461" s="62" customFormat="1" hidden="1" x14ac:dyDescent="0.25"/>
    <row r="1462" s="62" customFormat="1" hidden="1" x14ac:dyDescent="0.25"/>
    <row r="1463" s="62" customFormat="1" hidden="1" x14ac:dyDescent="0.25"/>
    <row r="1464" s="62" customFormat="1" hidden="1" x14ac:dyDescent="0.25"/>
    <row r="1465" s="62" customFormat="1" hidden="1" x14ac:dyDescent="0.25"/>
    <row r="1466" s="62" customFormat="1" hidden="1" x14ac:dyDescent="0.25"/>
    <row r="1467" s="62" customFormat="1" hidden="1" x14ac:dyDescent="0.25"/>
    <row r="1468" s="62" customFormat="1" hidden="1" x14ac:dyDescent="0.25"/>
    <row r="1469" s="62" customFormat="1" hidden="1" x14ac:dyDescent="0.25"/>
    <row r="1470" s="62" customFormat="1" hidden="1" x14ac:dyDescent="0.25"/>
    <row r="1471" s="62" customFormat="1" hidden="1" x14ac:dyDescent="0.25"/>
    <row r="1472" s="62" customFormat="1" hidden="1" x14ac:dyDescent="0.25"/>
    <row r="1473" s="62" customFormat="1" hidden="1" x14ac:dyDescent="0.25"/>
    <row r="1474" s="62" customFormat="1" hidden="1" x14ac:dyDescent="0.25"/>
    <row r="1475" s="62" customFormat="1" hidden="1" x14ac:dyDescent="0.25"/>
    <row r="1476" s="62" customFormat="1" hidden="1" x14ac:dyDescent="0.25"/>
    <row r="1477" s="62" customFormat="1" hidden="1" x14ac:dyDescent="0.25"/>
    <row r="1478" s="62" customFormat="1" hidden="1" x14ac:dyDescent="0.25"/>
    <row r="1479" s="62" customFormat="1" hidden="1" x14ac:dyDescent="0.25"/>
    <row r="1480" s="62" customFormat="1" hidden="1" x14ac:dyDescent="0.25"/>
    <row r="1481" s="62" customFormat="1" hidden="1" x14ac:dyDescent="0.25"/>
    <row r="1482" s="62" customFormat="1" hidden="1" x14ac:dyDescent="0.25"/>
    <row r="1483" s="62" customFormat="1" hidden="1" x14ac:dyDescent="0.25"/>
    <row r="1484" s="62" customFormat="1" hidden="1" x14ac:dyDescent="0.25"/>
    <row r="1485" s="62" customFormat="1" hidden="1" x14ac:dyDescent="0.25"/>
    <row r="1486" s="62" customFormat="1" hidden="1" x14ac:dyDescent="0.25"/>
    <row r="1487" s="62" customFormat="1" hidden="1" x14ac:dyDescent="0.25"/>
    <row r="1488" s="62" customFormat="1" hidden="1" x14ac:dyDescent="0.25"/>
    <row r="1489" s="62" customFormat="1" hidden="1" x14ac:dyDescent="0.25"/>
    <row r="1490" s="62" customFormat="1" hidden="1" x14ac:dyDescent="0.25"/>
    <row r="1491" s="62" customFormat="1" hidden="1" x14ac:dyDescent="0.25"/>
    <row r="1492" s="62" customFormat="1" hidden="1" x14ac:dyDescent="0.25"/>
    <row r="1493" s="62" customFormat="1" hidden="1" x14ac:dyDescent="0.25"/>
    <row r="1494" s="62" customFormat="1" hidden="1" x14ac:dyDescent="0.25"/>
    <row r="1495" s="62" customFormat="1" hidden="1" x14ac:dyDescent="0.25"/>
    <row r="1496" s="62" customFormat="1" hidden="1" x14ac:dyDescent="0.25"/>
    <row r="1497" s="62" customFormat="1" hidden="1" x14ac:dyDescent="0.25"/>
    <row r="1498" s="62" customFormat="1" hidden="1" x14ac:dyDescent="0.25"/>
    <row r="1499" s="62" customFormat="1" hidden="1" x14ac:dyDescent="0.25"/>
    <row r="1500" s="62" customFormat="1" hidden="1" x14ac:dyDescent="0.25"/>
    <row r="1501" s="62" customFormat="1" hidden="1" x14ac:dyDescent="0.25"/>
    <row r="1502" s="62" customFormat="1" hidden="1" x14ac:dyDescent="0.25"/>
    <row r="1503" s="62" customFormat="1" hidden="1" x14ac:dyDescent="0.25"/>
    <row r="1504" s="62" customFormat="1" hidden="1" x14ac:dyDescent="0.25"/>
    <row r="1505" s="62" customFormat="1" hidden="1" x14ac:dyDescent="0.25"/>
    <row r="1506" s="62" customFormat="1" hidden="1" x14ac:dyDescent="0.25"/>
    <row r="1507" s="62" customFormat="1" hidden="1" x14ac:dyDescent="0.25"/>
    <row r="1508" s="62" customFormat="1" hidden="1" x14ac:dyDescent="0.25"/>
    <row r="1509" s="62" customFormat="1" hidden="1" x14ac:dyDescent="0.25"/>
    <row r="1510" s="62" customFormat="1" hidden="1" x14ac:dyDescent="0.25"/>
    <row r="1511" s="62" customFormat="1" hidden="1" x14ac:dyDescent="0.25"/>
    <row r="1512" s="62" customFormat="1" hidden="1" x14ac:dyDescent="0.25"/>
    <row r="1513" s="62" customFormat="1" hidden="1" x14ac:dyDescent="0.25"/>
    <row r="1514" s="62" customFormat="1" hidden="1" x14ac:dyDescent="0.25"/>
    <row r="1515" s="62" customFormat="1" hidden="1" x14ac:dyDescent="0.25"/>
    <row r="1516" s="62" customFormat="1" hidden="1" x14ac:dyDescent="0.25"/>
    <row r="1517" s="62" customFormat="1" hidden="1" x14ac:dyDescent="0.25"/>
    <row r="1518" s="62" customFormat="1" hidden="1" x14ac:dyDescent="0.25"/>
    <row r="1519" s="62" customFormat="1" hidden="1" x14ac:dyDescent="0.25"/>
    <row r="1520" s="62" customFormat="1" hidden="1" x14ac:dyDescent="0.25"/>
    <row r="1521" s="62" customFormat="1" hidden="1" x14ac:dyDescent="0.25"/>
    <row r="1522" s="62" customFormat="1" hidden="1" x14ac:dyDescent="0.25"/>
    <row r="1523" s="62" customFormat="1" hidden="1" x14ac:dyDescent="0.25"/>
    <row r="1524" s="62" customFormat="1" hidden="1" x14ac:dyDescent="0.25"/>
    <row r="1525" s="62" customFormat="1" hidden="1" x14ac:dyDescent="0.25"/>
    <row r="1526" s="62" customFormat="1" hidden="1" x14ac:dyDescent="0.25"/>
    <row r="1527" s="62" customFormat="1" hidden="1" x14ac:dyDescent="0.25"/>
    <row r="1528" s="62" customFormat="1" hidden="1" x14ac:dyDescent="0.25"/>
    <row r="1529" s="62" customFormat="1" hidden="1" x14ac:dyDescent="0.25"/>
    <row r="1530" s="62" customFormat="1" hidden="1" x14ac:dyDescent="0.25"/>
    <row r="1531" s="62" customFormat="1" hidden="1" x14ac:dyDescent="0.25"/>
    <row r="1532" s="62" customFormat="1" hidden="1" x14ac:dyDescent="0.25"/>
    <row r="1533" s="62" customFormat="1" hidden="1" x14ac:dyDescent="0.25"/>
    <row r="1534" s="62" customFormat="1" hidden="1" x14ac:dyDescent="0.25"/>
    <row r="1535" s="62" customFormat="1" hidden="1" x14ac:dyDescent="0.25"/>
    <row r="1536" s="62" customFormat="1" hidden="1" x14ac:dyDescent="0.25"/>
    <row r="1537" s="62" customFormat="1" hidden="1" x14ac:dyDescent="0.25"/>
    <row r="1538" s="62" customFormat="1" hidden="1" x14ac:dyDescent="0.25"/>
    <row r="1539" s="62" customFormat="1" hidden="1" x14ac:dyDescent="0.25"/>
    <row r="1540" s="62" customFormat="1" hidden="1" x14ac:dyDescent="0.25"/>
    <row r="1541" s="62" customFormat="1" hidden="1" x14ac:dyDescent="0.25"/>
    <row r="1542" s="62" customFormat="1" hidden="1" x14ac:dyDescent="0.25"/>
    <row r="1543" s="62" customFormat="1" hidden="1" x14ac:dyDescent="0.25"/>
    <row r="1544" s="62" customFormat="1" hidden="1" x14ac:dyDescent="0.25"/>
    <row r="1545" s="62" customFormat="1" hidden="1" x14ac:dyDescent="0.25"/>
    <row r="1546" s="62" customFormat="1" hidden="1" x14ac:dyDescent="0.25"/>
    <row r="1547" s="62" customFormat="1" hidden="1" x14ac:dyDescent="0.25"/>
    <row r="1548" s="62" customFormat="1" hidden="1" x14ac:dyDescent="0.25"/>
    <row r="1549" s="62" customFormat="1" hidden="1" x14ac:dyDescent="0.25"/>
    <row r="1550" s="62" customFormat="1" hidden="1" x14ac:dyDescent="0.25"/>
    <row r="1551" s="62" customFormat="1" hidden="1" x14ac:dyDescent="0.25"/>
    <row r="1552" s="62" customFormat="1" hidden="1" x14ac:dyDescent="0.25"/>
    <row r="1553" s="62" customFormat="1" hidden="1" x14ac:dyDescent="0.25"/>
    <row r="1554" s="62" customFormat="1" hidden="1" x14ac:dyDescent="0.25"/>
    <row r="1555" s="62" customFormat="1" hidden="1" x14ac:dyDescent="0.25"/>
    <row r="1556" s="62" customFormat="1" hidden="1" x14ac:dyDescent="0.25"/>
    <row r="1557" s="62" customFormat="1" hidden="1" x14ac:dyDescent="0.25"/>
    <row r="1558" s="62" customFormat="1" hidden="1" x14ac:dyDescent="0.25"/>
    <row r="1559" s="62" customFormat="1" hidden="1" x14ac:dyDescent="0.25"/>
    <row r="1560" s="62" customFormat="1" hidden="1" x14ac:dyDescent="0.25"/>
    <row r="1561" s="62" customFormat="1" hidden="1" x14ac:dyDescent="0.25"/>
    <row r="1562" s="62" customFormat="1" hidden="1" x14ac:dyDescent="0.25"/>
    <row r="1563" s="62" customFormat="1" hidden="1" x14ac:dyDescent="0.25"/>
    <row r="1564" s="62" customFormat="1" hidden="1" x14ac:dyDescent="0.25"/>
    <row r="1565" s="62" customFormat="1" hidden="1" x14ac:dyDescent="0.25"/>
    <row r="1566" s="62" customFormat="1" hidden="1" x14ac:dyDescent="0.25"/>
    <row r="1567" s="62" customFormat="1" hidden="1" x14ac:dyDescent="0.25"/>
    <row r="1568" s="62" customFormat="1" hidden="1" x14ac:dyDescent="0.25"/>
    <row r="1569" s="62" customFormat="1" hidden="1" x14ac:dyDescent="0.25"/>
    <row r="1570" s="62" customFormat="1" hidden="1" x14ac:dyDescent="0.25"/>
    <row r="1571" s="62" customFormat="1" hidden="1" x14ac:dyDescent="0.25"/>
    <row r="1572" s="62" customFormat="1" hidden="1" x14ac:dyDescent="0.25"/>
    <row r="1573" s="62" customFormat="1" hidden="1" x14ac:dyDescent="0.25"/>
    <row r="1574" s="62" customFormat="1" hidden="1" x14ac:dyDescent="0.25"/>
    <row r="1575" s="62" customFormat="1" hidden="1" x14ac:dyDescent="0.25"/>
    <row r="1576" s="62" customFormat="1" hidden="1" x14ac:dyDescent="0.25"/>
    <row r="1577" s="62" customFormat="1" hidden="1" x14ac:dyDescent="0.25"/>
    <row r="1578" s="62" customFormat="1" hidden="1" x14ac:dyDescent="0.25"/>
    <row r="1579" s="62" customFormat="1" hidden="1" x14ac:dyDescent="0.25"/>
    <row r="1580" s="62" customFormat="1" hidden="1" x14ac:dyDescent="0.25"/>
    <row r="1581" s="62" customFormat="1" hidden="1" x14ac:dyDescent="0.25"/>
    <row r="1582" s="62" customFormat="1" hidden="1" x14ac:dyDescent="0.25"/>
    <row r="1583" s="62" customFormat="1" hidden="1" x14ac:dyDescent="0.25"/>
    <row r="1584" s="62" customFormat="1" hidden="1" x14ac:dyDescent="0.25"/>
    <row r="1585" s="62" customFormat="1" hidden="1" x14ac:dyDescent="0.25"/>
    <row r="1586" s="62" customFormat="1" hidden="1" x14ac:dyDescent="0.25"/>
    <row r="1587" s="62" customFormat="1" hidden="1" x14ac:dyDescent="0.25"/>
    <row r="1588" s="62" customFormat="1" hidden="1" x14ac:dyDescent="0.25"/>
    <row r="1589" s="62" customFormat="1" hidden="1" x14ac:dyDescent="0.25"/>
    <row r="1590" s="62" customFormat="1" hidden="1" x14ac:dyDescent="0.25"/>
    <row r="1591" s="62" customFormat="1" hidden="1" x14ac:dyDescent="0.25"/>
    <row r="1592" s="62" customFormat="1" hidden="1" x14ac:dyDescent="0.25"/>
    <row r="1593" s="62" customFormat="1" hidden="1" x14ac:dyDescent="0.25"/>
    <row r="1594" s="62" customFormat="1" hidden="1" x14ac:dyDescent="0.25"/>
    <row r="1595" s="62" customFormat="1" hidden="1" x14ac:dyDescent="0.25"/>
    <row r="1596" s="62" customFormat="1" hidden="1" x14ac:dyDescent="0.25"/>
    <row r="1597" s="62" customFormat="1" hidden="1" x14ac:dyDescent="0.25"/>
    <row r="1598" s="62" customFormat="1" hidden="1" x14ac:dyDescent="0.25"/>
    <row r="1599" s="62" customFormat="1" hidden="1" x14ac:dyDescent="0.25"/>
    <row r="1600" s="62" customFormat="1" hidden="1" x14ac:dyDescent="0.25"/>
    <row r="1601" s="62" customFormat="1" hidden="1" x14ac:dyDescent="0.25"/>
    <row r="1602" s="62" customFormat="1" hidden="1" x14ac:dyDescent="0.25"/>
    <row r="1603" s="62" customFormat="1" hidden="1" x14ac:dyDescent="0.25"/>
    <row r="1604" s="62" customFormat="1" hidden="1" x14ac:dyDescent="0.25"/>
    <row r="1605" s="62" customFormat="1" hidden="1" x14ac:dyDescent="0.25"/>
    <row r="1606" s="62" customFormat="1" hidden="1" x14ac:dyDescent="0.25"/>
    <row r="1607" s="62" customFormat="1" hidden="1" x14ac:dyDescent="0.25"/>
    <row r="1608" s="62" customFormat="1" hidden="1" x14ac:dyDescent="0.25"/>
    <row r="1609" s="62" customFormat="1" hidden="1" x14ac:dyDescent="0.25"/>
    <row r="1610" s="62" customFormat="1" hidden="1" x14ac:dyDescent="0.25"/>
    <row r="1611" s="62" customFormat="1" hidden="1" x14ac:dyDescent="0.25"/>
    <row r="1612" s="62" customFormat="1" hidden="1" x14ac:dyDescent="0.25"/>
    <row r="1613" s="62" customFormat="1" hidden="1" x14ac:dyDescent="0.25"/>
    <row r="1614" s="62" customFormat="1" hidden="1" x14ac:dyDescent="0.25"/>
    <row r="1615" s="62" customFormat="1" hidden="1" x14ac:dyDescent="0.25"/>
    <row r="1616" s="62" customFormat="1" hidden="1" x14ac:dyDescent="0.25"/>
    <row r="1617" s="62" customFormat="1" hidden="1" x14ac:dyDescent="0.25"/>
    <row r="1618" s="62" customFormat="1" hidden="1" x14ac:dyDescent="0.25"/>
    <row r="1619" s="62" customFormat="1" hidden="1" x14ac:dyDescent="0.25"/>
    <row r="1620" s="62" customFormat="1" hidden="1" x14ac:dyDescent="0.25"/>
    <row r="1621" s="62" customFormat="1" hidden="1" x14ac:dyDescent="0.25"/>
    <row r="1622" s="62" customFormat="1" hidden="1" x14ac:dyDescent="0.25"/>
    <row r="1623" s="62" customFormat="1" hidden="1" x14ac:dyDescent="0.25"/>
    <row r="1624" s="62" customFormat="1" hidden="1" x14ac:dyDescent="0.25"/>
    <row r="1625" s="62" customFormat="1" hidden="1" x14ac:dyDescent="0.25"/>
    <row r="1626" s="62" customFormat="1" hidden="1" x14ac:dyDescent="0.25"/>
    <row r="1627" s="62" customFormat="1" hidden="1" x14ac:dyDescent="0.25"/>
    <row r="1628" s="62" customFormat="1" hidden="1" x14ac:dyDescent="0.25"/>
    <row r="1629" s="62" customFormat="1" hidden="1" x14ac:dyDescent="0.25"/>
    <row r="1630" s="62" customFormat="1" hidden="1" x14ac:dyDescent="0.25"/>
    <row r="1631" s="62" customFormat="1" hidden="1" x14ac:dyDescent="0.25"/>
    <row r="1632" s="62" customFormat="1" hidden="1" x14ac:dyDescent="0.25"/>
    <row r="1633" s="62" customFormat="1" hidden="1" x14ac:dyDescent="0.25"/>
    <row r="1634" s="62" customFormat="1" hidden="1" x14ac:dyDescent="0.25"/>
    <row r="1635" s="62" customFormat="1" hidden="1" x14ac:dyDescent="0.25"/>
    <row r="1636" s="62" customFormat="1" hidden="1" x14ac:dyDescent="0.25"/>
    <row r="1637" s="62" customFormat="1" hidden="1" x14ac:dyDescent="0.25"/>
    <row r="1638" s="62" customFormat="1" hidden="1" x14ac:dyDescent="0.25"/>
    <row r="1639" s="62" customFormat="1" hidden="1" x14ac:dyDescent="0.25"/>
    <row r="1640" s="62" customFormat="1" hidden="1" x14ac:dyDescent="0.25"/>
    <row r="1641" s="62" customFormat="1" hidden="1" x14ac:dyDescent="0.25"/>
    <row r="1642" s="62" customFormat="1" hidden="1" x14ac:dyDescent="0.25"/>
    <row r="1643" s="62" customFormat="1" hidden="1" x14ac:dyDescent="0.25"/>
    <row r="1644" s="62" customFormat="1" hidden="1" x14ac:dyDescent="0.25"/>
    <row r="1645" s="62" customFormat="1" hidden="1" x14ac:dyDescent="0.25"/>
    <row r="1646" s="62" customFormat="1" hidden="1" x14ac:dyDescent="0.25"/>
    <row r="1647" s="62" customFormat="1" hidden="1" x14ac:dyDescent="0.25"/>
    <row r="1648" s="62" customFormat="1" hidden="1" x14ac:dyDescent="0.25"/>
    <row r="1649" s="62" customFormat="1" hidden="1" x14ac:dyDescent="0.25"/>
    <row r="1650" s="62" customFormat="1" hidden="1" x14ac:dyDescent="0.25"/>
    <row r="1651" s="62" customFormat="1" hidden="1" x14ac:dyDescent="0.25"/>
    <row r="1652" s="62" customFormat="1" hidden="1" x14ac:dyDescent="0.25"/>
    <row r="1653" s="62" customFormat="1" hidden="1" x14ac:dyDescent="0.25"/>
    <row r="1654" s="62" customFormat="1" hidden="1" x14ac:dyDescent="0.25"/>
    <row r="1655" s="62" customFormat="1" hidden="1" x14ac:dyDescent="0.25"/>
    <row r="1656" s="62" customFormat="1" hidden="1" x14ac:dyDescent="0.25"/>
    <row r="1657" s="62" customFormat="1" hidden="1" x14ac:dyDescent="0.25"/>
    <row r="1658" s="62" customFormat="1" hidden="1" x14ac:dyDescent="0.25"/>
    <row r="1659" s="62" customFormat="1" hidden="1" x14ac:dyDescent="0.25"/>
    <row r="1660" s="62" customFormat="1" hidden="1" x14ac:dyDescent="0.25"/>
    <row r="1661" s="62" customFormat="1" hidden="1" x14ac:dyDescent="0.25"/>
    <row r="1662" s="62" customFormat="1" hidden="1" x14ac:dyDescent="0.25"/>
    <row r="1663" s="62" customFormat="1" hidden="1" x14ac:dyDescent="0.25"/>
    <row r="1664" s="62" customFormat="1" hidden="1" x14ac:dyDescent="0.25"/>
    <row r="1665" s="62" customFormat="1" hidden="1" x14ac:dyDescent="0.25"/>
    <row r="1666" s="62" customFormat="1" hidden="1" x14ac:dyDescent="0.25"/>
    <row r="1667" s="62" customFormat="1" hidden="1" x14ac:dyDescent="0.25"/>
    <row r="1668" s="62" customFormat="1" hidden="1" x14ac:dyDescent="0.25"/>
    <row r="1669" s="62" customFormat="1" hidden="1" x14ac:dyDescent="0.25"/>
    <row r="1670" s="62" customFormat="1" hidden="1" x14ac:dyDescent="0.25"/>
    <row r="1671" s="62" customFormat="1" hidden="1" x14ac:dyDescent="0.25"/>
    <row r="1672" s="62" customFormat="1" hidden="1" x14ac:dyDescent="0.25"/>
    <row r="1673" s="62" customFormat="1" hidden="1" x14ac:dyDescent="0.25"/>
    <row r="1674" s="62" customFormat="1" hidden="1" x14ac:dyDescent="0.25"/>
    <row r="1675" s="62" customFormat="1" hidden="1" x14ac:dyDescent="0.25"/>
    <row r="1676" s="62" customFormat="1" hidden="1" x14ac:dyDescent="0.25"/>
    <row r="1677" s="62" customFormat="1" hidden="1" x14ac:dyDescent="0.25"/>
    <row r="1678" s="62" customFormat="1" hidden="1" x14ac:dyDescent="0.25"/>
    <row r="1679" s="62" customFormat="1" hidden="1" x14ac:dyDescent="0.25"/>
    <row r="1680" s="62" customFormat="1" hidden="1" x14ac:dyDescent="0.25"/>
    <row r="1681" s="62" customFormat="1" hidden="1" x14ac:dyDescent="0.25"/>
    <row r="1682" s="62" customFormat="1" hidden="1" x14ac:dyDescent="0.25"/>
    <row r="1683" s="62" customFormat="1" hidden="1" x14ac:dyDescent="0.25"/>
    <row r="1684" s="62" customFormat="1" hidden="1" x14ac:dyDescent="0.25"/>
    <row r="1685" s="62" customFormat="1" hidden="1" x14ac:dyDescent="0.25"/>
    <row r="1686" s="62" customFormat="1" hidden="1" x14ac:dyDescent="0.25"/>
    <row r="1687" s="62" customFormat="1" hidden="1" x14ac:dyDescent="0.25"/>
    <row r="1688" s="62" customFormat="1" hidden="1" x14ac:dyDescent="0.25"/>
    <row r="1689" s="62" customFormat="1" hidden="1" x14ac:dyDescent="0.25"/>
    <row r="1690" s="62" customFormat="1" hidden="1" x14ac:dyDescent="0.25"/>
    <row r="1691" s="62" customFormat="1" hidden="1" x14ac:dyDescent="0.25"/>
    <row r="1692" s="62" customFormat="1" hidden="1" x14ac:dyDescent="0.25"/>
    <row r="1693" s="62" customFormat="1" hidden="1" x14ac:dyDescent="0.25"/>
    <row r="1694" s="62" customFormat="1" hidden="1" x14ac:dyDescent="0.25"/>
    <row r="1695" s="62" customFormat="1" hidden="1" x14ac:dyDescent="0.25"/>
    <row r="1696" s="62" customFormat="1" hidden="1" x14ac:dyDescent="0.25"/>
    <row r="1697" s="62" customFormat="1" hidden="1" x14ac:dyDescent="0.25"/>
    <row r="1698" s="62" customFormat="1" hidden="1" x14ac:dyDescent="0.25"/>
    <row r="1699" s="62" customFormat="1" hidden="1" x14ac:dyDescent="0.25"/>
    <row r="1700" s="62" customFormat="1" hidden="1" x14ac:dyDescent="0.25"/>
    <row r="1701" s="62" customFormat="1" hidden="1" x14ac:dyDescent="0.25"/>
    <row r="1702" s="62" customFormat="1" hidden="1" x14ac:dyDescent="0.25"/>
    <row r="1703" s="62" customFormat="1" hidden="1" x14ac:dyDescent="0.25"/>
    <row r="1704" s="62" customFormat="1" hidden="1" x14ac:dyDescent="0.25"/>
    <row r="1705" s="62" customFormat="1" hidden="1" x14ac:dyDescent="0.25"/>
    <row r="1706" s="62" customFormat="1" hidden="1" x14ac:dyDescent="0.25"/>
    <row r="1707" s="62" customFormat="1" hidden="1" x14ac:dyDescent="0.25"/>
    <row r="1708" s="62" customFormat="1" hidden="1" x14ac:dyDescent="0.25"/>
    <row r="1709" s="62" customFormat="1" hidden="1" x14ac:dyDescent="0.25"/>
    <row r="1710" s="62" customFormat="1" hidden="1" x14ac:dyDescent="0.25"/>
    <row r="1711" s="62" customFormat="1" hidden="1" x14ac:dyDescent="0.25"/>
    <row r="1712" s="62" customFormat="1" hidden="1" x14ac:dyDescent="0.25"/>
    <row r="1713" s="62" customFormat="1" hidden="1" x14ac:dyDescent="0.25"/>
    <row r="1714" s="62" customFormat="1" hidden="1" x14ac:dyDescent="0.25"/>
    <row r="1715" s="62" customFormat="1" hidden="1" x14ac:dyDescent="0.25"/>
    <row r="1716" s="62" customFormat="1" hidden="1" x14ac:dyDescent="0.25"/>
    <row r="1717" s="62" customFormat="1" hidden="1" x14ac:dyDescent="0.25"/>
    <row r="1718" s="62" customFormat="1" hidden="1" x14ac:dyDescent="0.25"/>
    <row r="1719" s="62" customFormat="1" hidden="1" x14ac:dyDescent="0.25"/>
    <row r="1720" s="62" customFormat="1" hidden="1" x14ac:dyDescent="0.25"/>
    <row r="1721" s="62" customFormat="1" hidden="1" x14ac:dyDescent="0.25"/>
    <row r="1722" s="62" customFormat="1" hidden="1" x14ac:dyDescent="0.25"/>
    <row r="1723" s="62" customFormat="1" hidden="1" x14ac:dyDescent="0.25"/>
    <row r="1724" s="62" customFormat="1" hidden="1" x14ac:dyDescent="0.25"/>
    <row r="1725" s="62" customFormat="1" hidden="1" x14ac:dyDescent="0.25"/>
    <row r="1726" s="62" customFormat="1" hidden="1" x14ac:dyDescent="0.25"/>
    <row r="1727" s="62" customFormat="1" hidden="1" x14ac:dyDescent="0.25"/>
    <row r="1728" s="62" customFormat="1" hidden="1" x14ac:dyDescent="0.25"/>
    <row r="1729" s="62" customFormat="1" hidden="1" x14ac:dyDescent="0.25"/>
    <row r="1730" s="62" customFormat="1" hidden="1" x14ac:dyDescent="0.25"/>
    <row r="1731" s="62" customFormat="1" hidden="1" x14ac:dyDescent="0.25"/>
    <row r="1732" s="62" customFormat="1" hidden="1" x14ac:dyDescent="0.25"/>
    <row r="1733" s="62" customFormat="1" hidden="1" x14ac:dyDescent="0.25"/>
    <row r="1734" s="62" customFormat="1" hidden="1" x14ac:dyDescent="0.25"/>
    <row r="1735" s="62" customFormat="1" hidden="1" x14ac:dyDescent="0.25"/>
    <row r="1736" s="62" customFormat="1" hidden="1" x14ac:dyDescent="0.25"/>
    <row r="1737" s="62" customFormat="1" hidden="1" x14ac:dyDescent="0.25"/>
    <row r="1738" s="62" customFormat="1" hidden="1" x14ac:dyDescent="0.25"/>
    <row r="1739" s="62" customFormat="1" hidden="1" x14ac:dyDescent="0.25"/>
    <row r="1740" s="62" customFormat="1" hidden="1" x14ac:dyDescent="0.25"/>
    <row r="1741" s="62" customFormat="1" hidden="1" x14ac:dyDescent="0.25"/>
    <row r="1742" s="62" customFormat="1" hidden="1" x14ac:dyDescent="0.25"/>
    <row r="1743" s="62" customFormat="1" hidden="1" x14ac:dyDescent="0.25"/>
    <row r="1744" s="62" customFormat="1" hidden="1" x14ac:dyDescent="0.25"/>
    <row r="1745" s="62" customFormat="1" hidden="1" x14ac:dyDescent="0.25"/>
    <row r="1746" s="62" customFormat="1" hidden="1" x14ac:dyDescent="0.25"/>
    <row r="1747" s="62" customFormat="1" hidden="1" x14ac:dyDescent="0.25"/>
    <row r="1748" s="62" customFormat="1" hidden="1" x14ac:dyDescent="0.25"/>
    <row r="1749" s="62" customFormat="1" hidden="1" x14ac:dyDescent="0.25"/>
    <row r="1750" s="62" customFormat="1" hidden="1" x14ac:dyDescent="0.25"/>
    <row r="1751" s="62" customFormat="1" hidden="1" x14ac:dyDescent="0.25"/>
    <row r="1752" s="62" customFormat="1" hidden="1" x14ac:dyDescent="0.25"/>
    <row r="1753" s="62" customFormat="1" hidden="1" x14ac:dyDescent="0.25"/>
    <row r="1754" s="62" customFormat="1" hidden="1" x14ac:dyDescent="0.25"/>
    <row r="1755" s="62" customFormat="1" hidden="1" x14ac:dyDescent="0.25"/>
    <row r="1756" s="62" customFormat="1" hidden="1" x14ac:dyDescent="0.25"/>
    <row r="1757" s="62" customFormat="1" hidden="1" x14ac:dyDescent="0.25"/>
    <row r="1758" s="62" customFormat="1" hidden="1" x14ac:dyDescent="0.25"/>
    <row r="1759" s="62" customFormat="1" hidden="1" x14ac:dyDescent="0.25"/>
    <row r="1760" s="62" customFormat="1" hidden="1" x14ac:dyDescent="0.25"/>
    <row r="1761" s="62" customFormat="1" hidden="1" x14ac:dyDescent="0.25"/>
    <row r="1762" s="62" customFormat="1" hidden="1" x14ac:dyDescent="0.25"/>
    <row r="1763" s="62" customFormat="1" hidden="1" x14ac:dyDescent="0.25"/>
    <row r="1764" s="62" customFormat="1" hidden="1" x14ac:dyDescent="0.25"/>
    <row r="1765" s="62" customFormat="1" hidden="1" x14ac:dyDescent="0.25"/>
    <row r="1766" s="62" customFormat="1" hidden="1" x14ac:dyDescent="0.25"/>
    <row r="1767" s="62" customFormat="1" hidden="1" x14ac:dyDescent="0.25"/>
    <row r="1768" s="62" customFormat="1" hidden="1" x14ac:dyDescent="0.25"/>
    <row r="1769" s="62" customFormat="1" hidden="1" x14ac:dyDescent="0.25"/>
    <row r="1770" s="62" customFormat="1" hidden="1" x14ac:dyDescent="0.25"/>
    <row r="1771" s="62" customFormat="1" hidden="1" x14ac:dyDescent="0.25"/>
    <row r="1772" s="62" customFormat="1" hidden="1" x14ac:dyDescent="0.25"/>
    <row r="1773" s="62" customFormat="1" hidden="1" x14ac:dyDescent="0.25"/>
    <row r="1774" s="62" customFormat="1" hidden="1" x14ac:dyDescent="0.25"/>
    <row r="1775" s="62" customFormat="1" hidden="1" x14ac:dyDescent="0.25"/>
    <row r="1776" s="62" customFormat="1" hidden="1" x14ac:dyDescent="0.25"/>
    <row r="1777" s="62" customFormat="1" hidden="1" x14ac:dyDescent="0.25"/>
    <row r="1778" s="62" customFormat="1" hidden="1" x14ac:dyDescent="0.25"/>
    <row r="1779" s="62" customFormat="1" hidden="1" x14ac:dyDescent="0.25"/>
    <row r="1780" s="62" customFormat="1" hidden="1" x14ac:dyDescent="0.25"/>
    <row r="1781" s="62" customFormat="1" hidden="1" x14ac:dyDescent="0.25"/>
    <row r="1782" s="62" customFormat="1" hidden="1" x14ac:dyDescent="0.25"/>
    <row r="1783" s="62" customFormat="1" hidden="1" x14ac:dyDescent="0.25"/>
    <row r="1784" s="62" customFormat="1" hidden="1" x14ac:dyDescent="0.25"/>
    <row r="1785" s="62" customFormat="1" hidden="1" x14ac:dyDescent="0.25"/>
    <row r="1786" s="62" customFormat="1" hidden="1" x14ac:dyDescent="0.25"/>
    <row r="1787" s="62" customFormat="1" hidden="1" x14ac:dyDescent="0.25"/>
    <row r="1788" s="62" customFormat="1" hidden="1" x14ac:dyDescent="0.25"/>
    <row r="1789" s="62" customFormat="1" hidden="1" x14ac:dyDescent="0.25"/>
    <row r="1790" s="62" customFormat="1" hidden="1" x14ac:dyDescent="0.25"/>
    <row r="1791" s="62" customFormat="1" hidden="1" x14ac:dyDescent="0.25"/>
    <row r="1792" s="62" customFormat="1" hidden="1" x14ac:dyDescent="0.25"/>
    <row r="1793" s="62" customFormat="1" hidden="1" x14ac:dyDescent="0.25"/>
    <row r="1794" s="62" customFormat="1" hidden="1" x14ac:dyDescent="0.25"/>
    <row r="1795" s="62" customFormat="1" hidden="1" x14ac:dyDescent="0.25"/>
    <row r="1796" s="62" customFormat="1" hidden="1" x14ac:dyDescent="0.25"/>
    <row r="1797" s="62" customFormat="1" hidden="1" x14ac:dyDescent="0.25"/>
    <row r="1798" s="62" customFormat="1" hidden="1" x14ac:dyDescent="0.25"/>
    <row r="1799" s="62" customFormat="1" hidden="1" x14ac:dyDescent="0.25"/>
    <row r="1800" s="62" customFormat="1" hidden="1" x14ac:dyDescent="0.25"/>
    <row r="1801" s="62" customFormat="1" hidden="1" x14ac:dyDescent="0.25"/>
    <row r="1802" s="62" customFormat="1" hidden="1" x14ac:dyDescent="0.25"/>
    <row r="1803" s="62" customFormat="1" hidden="1" x14ac:dyDescent="0.25"/>
    <row r="1804" s="62" customFormat="1" hidden="1" x14ac:dyDescent="0.25"/>
    <row r="1805" s="62" customFormat="1" hidden="1" x14ac:dyDescent="0.25"/>
    <row r="1806" s="62" customFormat="1" hidden="1" x14ac:dyDescent="0.25"/>
    <row r="1807" s="62" customFormat="1" hidden="1" x14ac:dyDescent="0.25"/>
    <row r="1808" s="62" customFormat="1" hidden="1" x14ac:dyDescent="0.25"/>
    <row r="1809" s="62" customFormat="1" hidden="1" x14ac:dyDescent="0.25"/>
    <row r="1810" s="62" customFormat="1" hidden="1" x14ac:dyDescent="0.25"/>
    <row r="1811" s="62" customFormat="1" hidden="1" x14ac:dyDescent="0.25"/>
    <row r="1812" s="62" customFormat="1" hidden="1" x14ac:dyDescent="0.25"/>
    <row r="1813" s="62" customFormat="1" hidden="1" x14ac:dyDescent="0.25"/>
    <row r="1814" s="62" customFormat="1" hidden="1" x14ac:dyDescent="0.25"/>
    <row r="1815" s="62" customFormat="1" hidden="1" x14ac:dyDescent="0.25"/>
    <row r="1816" s="62" customFormat="1" hidden="1" x14ac:dyDescent="0.25"/>
    <row r="1817" s="62" customFormat="1" hidden="1" x14ac:dyDescent="0.25"/>
    <row r="1818" s="62" customFormat="1" hidden="1" x14ac:dyDescent="0.25"/>
    <row r="1819" s="62" customFormat="1" hidden="1" x14ac:dyDescent="0.25"/>
    <row r="1820" s="62" customFormat="1" hidden="1" x14ac:dyDescent="0.25"/>
    <row r="1821" s="62" customFormat="1" hidden="1" x14ac:dyDescent="0.25"/>
    <row r="1822" s="62" customFormat="1" hidden="1" x14ac:dyDescent="0.25"/>
    <row r="1823" s="62" customFormat="1" hidden="1" x14ac:dyDescent="0.25"/>
    <row r="1824" s="62" customFormat="1" hidden="1" x14ac:dyDescent="0.25"/>
    <row r="1825" s="62" customFormat="1" hidden="1" x14ac:dyDescent="0.25"/>
    <row r="1826" s="62" customFormat="1" hidden="1" x14ac:dyDescent="0.25"/>
    <row r="1827" s="62" customFormat="1" hidden="1" x14ac:dyDescent="0.25"/>
    <row r="1828" s="62" customFormat="1" hidden="1" x14ac:dyDescent="0.25"/>
    <row r="1829" s="62" customFormat="1" hidden="1" x14ac:dyDescent="0.25"/>
    <row r="1830" s="62" customFormat="1" hidden="1" x14ac:dyDescent="0.25"/>
    <row r="1831" s="62" customFormat="1" hidden="1" x14ac:dyDescent="0.25"/>
    <row r="1832" s="62" customFormat="1" hidden="1" x14ac:dyDescent="0.25"/>
    <row r="1833" s="62" customFormat="1" hidden="1" x14ac:dyDescent="0.25"/>
    <row r="1834" s="62" customFormat="1" hidden="1" x14ac:dyDescent="0.25"/>
    <row r="1835" s="62" customFormat="1" hidden="1" x14ac:dyDescent="0.25"/>
    <row r="1836" s="62" customFormat="1" hidden="1" x14ac:dyDescent="0.25"/>
    <row r="1837" s="62" customFormat="1" hidden="1" x14ac:dyDescent="0.25"/>
    <row r="1838" s="62" customFormat="1" hidden="1" x14ac:dyDescent="0.25"/>
    <row r="1839" s="62" customFormat="1" hidden="1" x14ac:dyDescent="0.25"/>
    <row r="1840" s="62" customFormat="1" hidden="1" x14ac:dyDescent="0.25"/>
    <row r="1841" s="62" customFormat="1" hidden="1" x14ac:dyDescent="0.25"/>
    <row r="1842" s="62" customFormat="1" hidden="1" x14ac:dyDescent="0.25"/>
    <row r="1843" s="62" customFormat="1" hidden="1" x14ac:dyDescent="0.25"/>
    <row r="1844" s="62" customFormat="1" hidden="1" x14ac:dyDescent="0.25"/>
    <row r="1845" s="62" customFormat="1" hidden="1" x14ac:dyDescent="0.25"/>
    <row r="1846" s="62" customFormat="1" hidden="1" x14ac:dyDescent="0.25"/>
    <row r="1847" s="62" customFormat="1" hidden="1" x14ac:dyDescent="0.25"/>
    <row r="1848" s="62" customFormat="1" hidden="1" x14ac:dyDescent="0.25"/>
    <row r="1849" s="62" customFormat="1" hidden="1" x14ac:dyDescent="0.25"/>
    <row r="1850" s="62" customFormat="1" hidden="1" x14ac:dyDescent="0.25"/>
    <row r="1851" s="62" customFormat="1" hidden="1" x14ac:dyDescent="0.25"/>
    <row r="1852" s="62" customFormat="1" hidden="1" x14ac:dyDescent="0.25"/>
    <row r="1853" s="62" customFormat="1" hidden="1" x14ac:dyDescent="0.25"/>
    <row r="1854" s="62" customFormat="1" hidden="1" x14ac:dyDescent="0.25"/>
    <row r="1855" s="62" customFormat="1" hidden="1" x14ac:dyDescent="0.25"/>
    <row r="1856" s="62" customFormat="1" hidden="1" x14ac:dyDescent="0.25"/>
    <row r="1857" s="62" customFormat="1" hidden="1" x14ac:dyDescent="0.25"/>
    <row r="1858" s="62" customFormat="1" hidden="1" x14ac:dyDescent="0.25"/>
    <row r="1859" s="62" customFormat="1" hidden="1" x14ac:dyDescent="0.25"/>
    <row r="1860" s="62" customFormat="1" hidden="1" x14ac:dyDescent="0.25"/>
    <row r="1861" s="62" customFormat="1" hidden="1" x14ac:dyDescent="0.25"/>
    <row r="1862" s="62" customFormat="1" hidden="1" x14ac:dyDescent="0.25"/>
    <row r="1863" s="62" customFormat="1" hidden="1" x14ac:dyDescent="0.25"/>
    <row r="1864" s="62" customFormat="1" hidden="1" x14ac:dyDescent="0.25"/>
    <row r="1865" s="62" customFormat="1" hidden="1" x14ac:dyDescent="0.25"/>
    <row r="1866" s="62" customFormat="1" hidden="1" x14ac:dyDescent="0.25"/>
    <row r="1867" s="62" customFormat="1" hidden="1" x14ac:dyDescent="0.25"/>
    <row r="1868" s="62" customFormat="1" hidden="1" x14ac:dyDescent="0.25"/>
    <row r="1869" s="62" customFormat="1" hidden="1" x14ac:dyDescent="0.25"/>
    <row r="1870" s="62" customFormat="1" hidden="1" x14ac:dyDescent="0.25"/>
    <row r="1871" s="62" customFormat="1" hidden="1" x14ac:dyDescent="0.25"/>
    <row r="1872" s="62" customFormat="1" hidden="1" x14ac:dyDescent="0.25"/>
    <row r="1873" s="62" customFormat="1" hidden="1" x14ac:dyDescent="0.25"/>
    <row r="1874" s="62" customFormat="1" hidden="1" x14ac:dyDescent="0.25"/>
    <row r="1875" s="62" customFormat="1" hidden="1" x14ac:dyDescent="0.25"/>
    <row r="1876" s="62" customFormat="1" hidden="1" x14ac:dyDescent="0.25"/>
    <row r="1877" s="62" customFormat="1" hidden="1" x14ac:dyDescent="0.25"/>
    <row r="1878" s="62" customFormat="1" hidden="1" x14ac:dyDescent="0.25"/>
    <row r="1879" s="62" customFormat="1" hidden="1" x14ac:dyDescent="0.25"/>
    <row r="1880" s="62" customFormat="1" hidden="1" x14ac:dyDescent="0.25"/>
    <row r="1881" s="62" customFormat="1" hidden="1" x14ac:dyDescent="0.25"/>
    <row r="1882" s="62" customFormat="1" hidden="1" x14ac:dyDescent="0.25"/>
    <row r="1883" s="62" customFormat="1" hidden="1" x14ac:dyDescent="0.25"/>
    <row r="1884" s="62" customFormat="1" hidden="1" x14ac:dyDescent="0.25"/>
    <row r="1885" s="62" customFormat="1" hidden="1" x14ac:dyDescent="0.25"/>
    <row r="1886" s="62" customFormat="1" hidden="1" x14ac:dyDescent="0.25"/>
    <row r="1887" s="62" customFormat="1" hidden="1" x14ac:dyDescent="0.25"/>
    <row r="1888" s="62" customFormat="1" hidden="1" x14ac:dyDescent="0.25"/>
    <row r="1889" s="62" customFormat="1" hidden="1" x14ac:dyDescent="0.25"/>
    <row r="1890" s="62" customFormat="1" hidden="1" x14ac:dyDescent="0.25"/>
    <row r="1891" s="62" customFormat="1" hidden="1" x14ac:dyDescent="0.25"/>
    <row r="1892" s="62" customFormat="1" hidden="1" x14ac:dyDescent="0.25"/>
    <row r="1893" s="62" customFormat="1" hidden="1" x14ac:dyDescent="0.25"/>
    <row r="1894" s="62" customFormat="1" hidden="1" x14ac:dyDescent="0.25"/>
    <row r="1895" s="62" customFormat="1" hidden="1" x14ac:dyDescent="0.25"/>
    <row r="1896" s="62" customFormat="1" hidden="1" x14ac:dyDescent="0.25"/>
    <row r="1897" s="62" customFormat="1" hidden="1" x14ac:dyDescent="0.25"/>
    <row r="1898" s="62" customFormat="1" hidden="1" x14ac:dyDescent="0.25"/>
    <row r="1899" s="62" customFormat="1" hidden="1" x14ac:dyDescent="0.25"/>
    <row r="1900" s="62" customFormat="1" hidden="1" x14ac:dyDescent="0.25"/>
    <row r="1901" s="62" customFormat="1" hidden="1" x14ac:dyDescent="0.25"/>
    <row r="1902" s="62" customFormat="1" hidden="1" x14ac:dyDescent="0.25"/>
    <row r="1903" s="62" customFormat="1" hidden="1" x14ac:dyDescent="0.25"/>
    <row r="1904" s="62" customFormat="1" hidden="1" x14ac:dyDescent="0.25"/>
    <row r="1905" s="62" customFormat="1" hidden="1" x14ac:dyDescent="0.25"/>
    <row r="1906" s="62" customFormat="1" hidden="1" x14ac:dyDescent="0.25"/>
    <row r="1907" s="62" customFormat="1" hidden="1" x14ac:dyDescent="0.25"/>
    <row r="1908" s="62" customFormat="1" hidden="1" x14ac:dyDescent="0.25"/>
    <row r="1909" s="62" customFormat="1" hidden="1" x14ac:dyDescent="0.25"/>
    <row r="1910" s="62" customFormat="1" hidden="1" x14ac:dyDescent="0.25"/>
    <row r="1911" s="62" customFormat="1" hidden="1" x14ac:dyDescent="0.25"/>
    <row r="1912" s="62" customFormat="1" hidden="1" x14ac:dyDescent="0.25"/>
    <row r="1913" s="62" customFormat="1" hidden="1" x14ac:dyDescent="0.25"/>
    <row r="1914" s="62" customFormat="1" hidden="1" x14ac:dyDescent="0.25"/>
    <row r="1915" s="62" customFormat="1" hidden="1" x14ac:dyDescent="0.25"/>
    <row r="1916" s="62" customFormat="1" hidden="1" x14ac:dyDescent="0.25"/>
    <row r="1917" s="62" customFormat="1" hidden="1" x14ac:dyDescent="0.25"/>
    <row r="1918" s="62" customFormat="1" hidden="1" x14ac:dyDescent="0.25"/>
    <row r="1919" s="62" customFormat="1" hidden="1" x14ac:dyDescent="0.25"/>
    <row r="1920" s="62" customFormat="1" hidden="1" x14ac:dyDescent="0.25"/>
    <row r="1921" s="62" customFormat="1" hidden="1" x14ac:dyDescent="0.25"/>
    <row r="1922" s="62" customFormat="1" hidden="1" x14ac:dyDescent="0.25"/>
    <row r="1923" s="62" customFormat="1" hidden="1" x14ac:dyDescent="0.25"/>
    <row r="1924" s="62" customFormat="1" hidden="1" x14ac:dyDescent="0.25"/>
    <row r="1925" s="62" customFormat="1" hidden="1" x14ac:dyDescent="0.25"/>
    <row r="1926" s="62" customFormat="1" hidden="1" x14ac:dyDescent="0.25"/>
    <row r="1927" s="62" customFormat="1" hidden="1" x14ac:dyDescent="0.25"/>
    <row r="1928" s="62" customFormat="1" hidden="1" x14ac:dyDescent="0.25"/>
    <row r="1929" s="62" customFormat="1" hidden="1" x14ac:dyDescent="0.25"/>
    <row r="1930" s="62" customFormat="1" hidden="1" x14ac:dyDescent="0.25"/>
    <row r="1931" s="62" customFormat="1" hidden="1" x14ac:dyDescent="0.25"/>
    <row r="1932" s="62" customFormat="1" hidden="1" x14ac:dyDescent="0.25"/>
    <row r="1933" s="62" customFormat="1" hidden="1" x14ac:dyDescent="0.25"/>
    <row r="1934" s="62" customFormat="1" hidden="1" x14ac:dyDescent="0.25"/>
    <row r="1935" s="62" customFormat="1" hidden="1" x14ac:dyDescent="0.25"/>
    <row r="1936" s="62" customFormat="1" hidden="1" x14ac:dyDescent="0.25"/>
    <row r="1937" s="62" customFormat="1" hidden="1" x14ac:dyDescent="0.25"/>
    <row r="1938" s="62" customFormat="1" hidden="1" x14ac:dyDescent="0.25"/>
    <row r="1939" s="62" customFormat="1" hidden="1" x14ac:dyDescent="0.25"/>
    <row r="1940" s="62" customFormat="1" hidden="1" x14ac:dyDescent="0.25"/>
    <row r="1941" s="62" customFormat="1" hidden="1" x14ac:dyDescent="0.25"/>
    <row r="1942" s="62" customFormat="1" hidden="1" x14ac:dyDescent="0.25"/>
    <row r="1943" s="62" customFormat="1" hidden="1" x14ac:dyDescent="0.25"/>
    <row r="1944" s="62" customFormat="1" hidden="1" x14ac:dyDescent="0.25"/>
    <row r="1945" s="62" customFormat="1" hidden="1" x14ac:dyDescent="0.25"/>
    <row r="1946" s="62" customFormat="1" hidden="1" x14ac:dyDescent="0.25"/>
    <row r="1947" s="62" customFormat="1" hidden="1" x14ac:dyDescent="0.25"/>
    <row r="1948" s="62" customFormat="1" hidden="1" x14ac:dyDescent="0.25"/>
    <row r="1949" s="62" customFormat="1" hidden="1" x14ac:dyDescent="0.25"/>
    <row r="1950" s="62" customFormat="1" hidden="1" x14ac:dyDescent="0.25"/>
    <row r="1951" s="62" customFormat="1" hidden="1" x14ac:dyDescent="0.25"/>
    <row r="1952" s="62" customFormat="1" hidden="1" x14ac:dyDescent="0.25"/>
    <row r="1953" s="62" customFormat="1" hidden="1" x14ac:dyDescent="0.25"/>
    <row r="1954" s="62" customFormat="1" hidden="1" x14ac:dyDescent="0.25"/>
    <row r="1955" s="62" customFormat="1" hidden="1" x14ac:dyDescent="0.25"/>
    <row r="1956" s="62" customFormat="1" hidden="1" x14ac:dyDescent="0.25"/>
    <row r="1957" s="62" customFormat="1" hidden="1" x14ac:dyDescent="0.25"/>
    <row r="1958" s="62" customFormat="1" hidden="1" x14ac:dyDescent="0.25"/>
    <row r="1959" s="62" customFormat="1" hidden="1" x14ac:dyDescent="0.25"/>
    <row r="1960" s="62" customFormat="1" hidden="1" x14ac:dyDescent="0.25"/>
    <row r="1961" s="62" customFormat="1" hidden="1" x14ac:dyDescent="0.25"/>
    <row r="1962" s="62" customFormat="1" hidden="1" x14ac:dyDescent="0.25"/>
    <row r="1963" s="62" customFormat="1" hidden="1" x14ac:dyDescent="0.25"/>
    <row r="1964" s="62" customFormat="1" hidden="1" x14ac:dyDescent="0.25"/>
    <row r="1965" s="62" customFormat="1" hidden="1" x14ac:dyDescent="0.25"/>
    <row r="1966" s="62" customFormat="1" hidden="1" x14ac:dyDescent="0.25"/>
    <row r="1967" s="62" customFormat="1" hidden="1" x14ac:dyDescent="0.25"/>
    <row r="1968" s="62" customFormat="1" hidden="1" x14ac:dyDescent="0.25"/>
    <row r="1969" s="62" customFormat="1" hidden="1" x14ac:dyDescent="0.25"/>
    <row r="1970" s="62" customFormat="1" hidden="1" x14ac:dyDescent="0.25"/>
    <row r="1971" s="62" customFormat="1" hidden="1" x14ac:dyDescent="0.25"/>
    <row r="1972" s="62" customFormat="1" hidden="1" x14ac:dyDescent="0.25"/>
    <row r="1973" s="62" customFormat="1" hidden="1" x14ac:dyDescent="0.25"/>
    <row r="1974" s="62" customFormat="1" hidden="1" x14ac:dyDescent="0.25"/>
    <row r="1975" s="62" customFormat="1" hidden="1" x14ac:dyDescent="0.25"/>
    <row r="1976" s="62" customFormat="1" hidden="1" x14ac:dyDescent="0.25"/>
    <row r="1977" s="62" customFormat="1" hidden="1" x14ac:dyDescent="0.25"/>
    <row r="1978" s="62" customFormat="1" hidden="1" x14ac:dyDescent="0.25"/>
    <row r="1979" s="62" customFormat="1" hidden="1" x14ac:dyDescent="0.25"/>
    <row r="1980" s="62" customFormat="1" hidden="1" x14ac:dyDescent="0.25"/>
    <row r="1981" s="62" customFormat="1" hidden="1" x14ac:dyDescent="0.25"/>
    <row r="1982" s="62" customFormat="1" hidden="1" x14ac:dyDescent="0.25"/>
    <row r="1983" s="62" customFormat="1" hidden="1" x14ac:dyDescent="0.25"/>
    <row r="1984" s="62" customFormat="1" hidden="1" x14ac:dyDescent="0.25"/>
    <row r="1985" s="62" customFormat="1" hidden="1" x14ac:dyDescent="0.25"/>
    <row r="1986" s="62" customFormat="1" hidden="1" x14ac:dyDescent="0.25"/>
    <row r="1987" s="62" customFormat="1" hidden="1" x14ac:dyDescent="0.25"/>
    <row r="1988" s="62" customFormat="1" hidden="1" x14ac:dyDescent="0.25"/>
    <row r="1989" s="62" customFormat="1" hidden="1" x14ac:dyDescent="0.25"/>
    <row r="1990" s="62" customFormat="1" hidden="1" x14ac:dyDescent="0.25"/>
    <row r="1991" s="62" customFormat="1" hidden="1" x14ac:dyDescent="0.25"/>
    <row r="1992" s="62" customFormat="1" hidden="1" x14ac:dyDescent="0.25"/>
    <row r="1993" s="62" customFormat="1" hidden="1" x14ac:dyDescent="0.25"/>
    <row r="1994" s="62" customFormat="1" hidden="1" x14ac:dyDescent="0.25"/>
    <row r="1995" s="62" customFormat="1" hidden="1" x14ac:dyDescent="0.25"/>
    <row r="1996" s="62" customFormat="1" hidden="1" x14ac:dyDescent="0.25"/>
    <row r="1997" s="62" customFormat="1" hidden="1" x14ac:dyDescent="0.25"/>
    <row r="1998" s="62" customFormat="1" hidden="1" x14ac:dyDescent="0.25"/>
    <row r="1999" s="62" customFormat="1" hidden="1" x14ac:dyDescent="0.25"/>
    <row r="2000" s="62" customFormat="1" hidden="1" x14ac:dyDescent="0.25"/>
    <row r="2001" s="62" customFormat="1" hidden="1" x14ac:dyDescent="0.25"/>
    <row r="2002" s="62" customFormat="1" hidden="1" x14ac:dyDescent="0.25"/>
    <row r="2003" s="62" customFormat="1" hidden="1" x14ac:dyDescent="0.25"/>
    <row r="2004" s="62" customFormat="1" hidden="1" x14ac:dyDescent="0.25"/>
    <row r="2005" s="62" customFormat="1" hidden="1" x14ac:dyDescent="0.25"/>
    <row r="2006" s="62" customFormat="1" hidden="1" x14ac:dyDescent="0.25"/>
    <row r="2007" s="62" customFormat="1" hidden="1" x14ac:dyDescent="0.25"/>
    <row r="2008" s="62" customFormat="1" hidden="1" x14ac:dyDescent="0.25"/>
    <row r="2009" s="62" customFormat="1" hidden="1" x14ac:dyDescent="0.25"/>
    <row r="2010" s="62" customFormat="1" hidden="1" x14ac:dyDescent="0.25"/>
    <row r="2011" s="62" customFormat="1" hidden="1" x14ac:dyDescent="0.25"/>
    <row r="2012" s="62" customFormat="1" hidden="1" x14ac:dyDescent="0.25"/>
    <row r="2013" s="62" customFormat="1" hidden="1" x14ac:dyDescent="0.25"/>
    <row r="2014" s="62" customFormat="1" hidden="1" x14ac:dyDescent="0.25"/>
    <row r="2015" s="62" customFormat="1" hidden="1" x14ac:dyDescent="0.25"/>
    <row r="2016" s="62" customFormat="1" hidden="1" x14ac:dyDescent="0.25"/>
    <row r="2017" s="62" customFormat="1" hidden="1" x14ac:dyDescent="0.25"/>
    <row r="2018" s="62" customFormat="1" hidden="1" x14ac:dyDescent="0.25"/>
    <row r="2019" s="62" customFormat="1" hidden="1" x14ac:dyDescent="0.25"/>
    <row r="2020" s="62" customFormat="1" hidden="1" x14ac:dyDescent="0.25"/>
    <row r="2021" s="62" customFormat="1" hidden="1" x14ac:dyDescent="0.25"/>
    <row r="2022" s="62" customFormat="1" hidden="1" x14ac:dyDescent="0.25"/>
    <row r="2023" s="62" customFormat="1" hidden="1" x14ac:dyDescent="0.25"/>
    <row r="2024" s="62" customFormat="1" hidden="1" x14ac:dyDescent="0.25"/>
    <row r="2025" s="62" customFormat="1" hidden="1" x14ac:dyDescent="0.25"/>
    <row r="2026" s="62" customFormat="1" hidden="1" x14ac:dyDescent="0.25"/>
    <row r="2027" s="62" customFormat="1" hidden="1" x14ac:dyDescent="0.25"/>
    <row r="2028" s="62" customFormat="1" hidden="1" x14ac:dyDescent="0.25"/>
    <row r="2029" s="62" customFormat="1" hidden="1" x14ac:dyDescent="0.25"/>
    <row r="2030" s="62" customFormat="1" hidden="1" x14ac:dyDescent="0.25"/>
    <row r="2031" s="62" customFormat="1" hidden="1" x14ac:dyDescent="0.25"/>
    <row r="2032" s="62" customFormat="1" hidden="1" x14ac:dyDescent="0.25"/>
    <row r="2033" s="62" customFormat="1" hidden="1" x14ac:dyDescent="0.25"/>
    <row r="2034" s="62" customFormat="1" hidden="1" x14ac:dyDescent="0.25"/>
    <row r="2035" s="62" customFormat="1" hidden="1" x14ac:dyDescent="0.25"/>
    <row r="2036" s="62" customFormat="1" hidden="1" x14ac:dyDescent="0.25"/>
    <row r="2037" s="62" customFormat="1" hidden="1" x14ac:dyDescent="0.25"/>
    <row r="2038" s="62" customFormat="1" hidden="1" x14ac:dyDescent="0.25"/>
    <row r="2039" s="62" customFormat="1" hidden="1" x14ac:dyDescent="0.25"/>
    <row r="2040" s="62" customFormat="1" hidden="1" x14ac:dyDescent="0.25"/>
    <row r="2041" s="62" customFormat="1" hidden="1" x14ac:dyDescent="0.25"/>
    <row r="2042" s="62" customFormat="1" hidden="1" x14ac:dyDescent="0.25"/>
    <row r="2043" s="62" customFormat="1" hidden="1" x14ac:dyDescent="0.25"/>
    <row r="2044" s="62" customFormat="1" hidden="1" x14ac:dyDescent="0.25"/>
    <row r="2045" s="62" customFormat="1" hidden="1" x14ac:dyDescent="0.25"/>
    <row r="2046" s="62" customFormat="1" hidden="1" x14ac:dyDescent="0.25"/>
    <row r="2047" s="62" customFormat="1" hidden="1" x14ac:dyDescent="0.25"/>
    <row r="2048" s="62" customFormat="1" hidden="1" x14ac:dyDescent="0.25"/>
    <row r="2049" s="62" customFormat="1" hidden="1" x14ac:dyDescent="0.25"/>
    <row r="2050" s="62" customFormat="1" hidden="1" x14ac:dyDescent="0.25"/>
    <row r="2051" s="62" customFormat="1" hidden="1" x14ac:dyDescent="0.25"/>
    <row r="2052" s="62" customFormat="1" hidden="1" x14ac:dyDescent="0.25"/>
    <row r="2053" s="62" customFormat="1" hidden="1" x14ac:dyDescent="0.25"/>
    <row r="2054" s="62" customFormat="1" hidden="1" x14ac:dyDescent="0.25"/>
    <row r="2055" s="62" customFormat="1" hidden="1" x14ac:dyDescent="0.25"/>
    <row r="2056" s="62" customFormat="1" hidden="1" x14ac:dyDescent="0.25"/>
    <row r="2057" s="62" customFormat="1" hidden="1" x14ac:dyDescent="0.25"/>
    <row r="2058" s="62" customFormat="1" hidden="1" x14ac:dyDescent="0.25"/>
    <row r="2059" s="62" customFormat="1" hidden="1" x14ac:dyDescent="0.25"/>
    <row r="2060" s="62" customFormat="1" hidden="1" x14ac:dyDescent="0.25"/>
    <row r="2061" s="62" customFormat="1" hidden="1" x14ac:dyDescent="0.25"/>
    <row r="2062" s="62" customFormat="1" hidden="1" x14ac:dyDescent="0.25"/>
    <row r="2063" s="62" customFormat="1" hidden="1" x14ac:dyDescent="0.25"/>
    <row r="2064" s="62" customFormat="1" hidden="1" x14ac:dyDescent="0.25"/>
    <row r="2065" s="62" customFormat="1" hidden="1" x14ac:dyDescent="0.25"/>
    <row r="2066" s="62" customFormat="1" hidden="1" x14ac:dyDescent="0.25"/>
    <row r="2067" s="62" customFormat="1" hidden="1" x14ac:dyDescent="0.25"/>
    <row r="2068" s="62" customFormat="1" hidden="1" x14ac:dyDescent="0.25"/>
    <row r="2069" s="62" customFormat="1" hidden="1" x14ac:dyDescent="0.25"/>
    <row r="2070" s="62" customFormat="1" hidden="1" x14ac:dyDescent="0.25"/>
    <row r="2071" s="62" customFormat="1" hidden="1" x14ac:dyDescent="0.25"/>
    <row r="2072" s="62" customFormat="1" hidden="1" x14ac:dyDescent="0.25"/>
    <row r="2073" s="62" customFormat="1" hidden="1" x14ac:dyDescent="0.25"/>
    <row r="2074" s="62" customFormat="1" hidden="1" x14ac:dyDescent="0.25"/>
    <row r="2075" s="62" customFormat="1" hidden="1" x14ac:dyDescent="0.25"/>
    <row r="2076" s="62" customFormat="1" hidden="1" x14ac:dyDescent="0.25"/>
    <row r="2077" s="62" customFormat="1" hidden="1" x14ac:dyDescent="0.25"/>
    <row r="2078" s="62" customFormat="1" hidden="1" x14ac:dyDescent="0.25"/>
    <row r="2079" s="62" customFormat="1" hidden="1" x14ac:dyDescent="0.25"/>
    <row r="2080" s="62" customFormat="1" hidden="1" x14ac:dyDescent="0.25"/>
    <row r="2081" s="62" customFormat="1" hidden="1" x14ac:dyDescent="0.25"/>
    <row r="2082" s="62" customFormat="1" hidden="1" x14ac:dyDescent="0.25"/>
    <row r="2083" s="62" customFormat="1" hidden="1" x14ac:dyDescent="0.25"/>
    <row r="2084" s="62" customFormat="1" hidden="1" x14ac:dyDescent="0.25"/>
    <row r="2085" s="62" customFormat="1" hidden="1" x14ac:dyDescent="0.25"/>
    <row r="2086" s="62" customFormat="1" hidden="1" x14ac:dyDescent="0.25"/>
    <row r="2087" s="62" customFormat="1" hidden="1" x14ac:dyDescent="0.25"/>
    <row r="2088" s="62" customFormat="1" hidden="1" x14ac:dyDescent="0.25"/>
    <row r="2089" s="62" customFormat="1" hidden="1" x14ac:dyDescent="0.25"/>
    <row r="2090" s="62" customFormat="1" hidden="1" x14ac:dyDescent="0.25"/>
    <row r="2091" s="62" customFormat="1" hidden="1" x14ac:dyDescent="0.25"/>
    <row r="2092" s="62" customFormat="1" hidden="1" x14ac:dyDescent="0.25"/>
    <row r="2093" s="62" customFormat="1" hidden="1" x14ac:dyDescent="0.25"/>
    <row r="2094" s="62" customFormat="1" hidden="1" x14ac:dyDescent="0.25"/>
    <row r="2095" s="62" customFormat="1" hidden="1" x14ac:dyDescent="0.25"/>
    <row r="2096" s="62" customFormat="1" hidden="1" x14ac:dyDescent="0.25"/>
    <row r="2097" s="62" customFormat="1" hidden="1" x14ac:dyDescent="0.25"/>
    <row r="2098" s="62" customFormat="1" hidden="1" x14ac:dyDescent="0.25"/>
    <row r="2099" s="62" customFormat="1" hidden="1" x14ac:dyDescent="0.25"/>
    <row r="2100" s="62" customFormat="1" hidden="1" x14ac:dyDescent="0.25"/>
    <row r="2101" s="62" customFormat="1" hidden="1" x14ac:dyDescent="0.25"/>
    <row r="2102" s="62" customFormat="1" hidden="1" x14ac:dyDescent="0.25"/>
    <row r="2103" s="62" customFormat="1" hidden="1" x14ac:dyDescent="0.25"/>
    <row r="2104" s="62" customFormat="1" hidden="1" x14ac:dyDescent="0.25"/>
    <row r="2105" s="62" customFormat="1" hidden="1" x14ac:dyDescent="0.25"/>
    <row r="2106" s="62" customFormat="1" hidden="1" x14ac:dyDescent="0.25"/>
    <row r="2107" s="62" customFormat="1" hidden="1" x14ac:dyDescent="0.25"/>
    <row r="2108" s="62" customFormat="1" hidden="1" x14ac:dyDescent="0.25"/>
    <row r="2109" s="62" customFormat="1" hidden="1" x14ac:dyDescent="0.25"/>
    <row r="2110" s="62" customFormat="1" hidden="1" x14ac:dyDescent="0.25"/>
    <row r="2111" s="62" customFormat="1" hidden="1" x14ac:dyDescent="0.25"/>
    <row r="2112" s="62" customFormat="1" hidden="1" x14ac:dyDescent="0.25"/>
    <row r="2113" s="62" customFormat="1" hidden="1" x14ac:dyDescent="0.25"/>
    <row r="2114" s="62" customFormat="1" hidden="1" x14ac:dyDescent="0.25"/>
    <row r="2115" s="62" customFormat="1" hidden="1" x14ac:dyDescent="0.25"/>
    <row r="2116" s="62" customFormat="1" hidden="1" x14ac:dyDescent="0.25"/>
    <row r="2117" s="62" customFormat="1" hidden="1" x14ac:dyDescent="0.25"/>
    <row r="2118" s="62" customFormat="1" hidden="1" x14ac:dyDescent="0.25"/>
    <row r="2119" s="62" customFormat="1" hidden="1" x14ac:dyDescent="0.25"/>
    <row r="2120" s="62" customFormat="1" hidden="1" x14ac:dyDescent="0.25"/>
    <row r="2121" s="62" customFormat="1" hidden="1" x14ac:dyDescent="0.25"/>
    <row r="2122" s="62" customFormat="1" hidden="1" x14ac:dyDescent="0.25"/>
    <row r="2123" s="62" customFormat="1" hidden="1" x14ac:dyDescent="0.25"/>
    <row r="2124" s="62" customFormat="1" hidden="1" x14ac:dyDescent="0.25"/>
    <row r="2125" s="62" customFormat="1" hidden="1" x14ac:dyDescent="0.25"/>
    <row r="2126" s="62" customFormat="1" hidden="1" x14ac:dyDescent="0.25"/>
    <row r="2127" s="62" customFormat="1" hidden="1" x14ac:dyDescent="0.25"/>
    <row r="2128" s="62" customFormat="1" hidden="1" x14ac:dyDescent="0.25"/>
    <row r="2129" s="62" customFormat="1" hidden="1" x14ac:dyDescent="0.25"/>
    <row r="2130" s="62" customFormat="1" hidden="1" x14ac:dyDescent="0.25"/>
    <row r="2131" s="62" customFormat="1" hidden="1" x14ac:dyDescent="0.25"/>
    <row r="2132" s="62" customFormat="1" hidden="1" x14ac:dyDescent="0.25"/>
    <row r="2133" s="62" customFormat="1" hidden="1" x14ac:dyDescent="0.25"/>
    <row r="2134" s="62" customFormat="1" hidden="1" x14ac:dyDescent="0.25"/>
    <row r="2135" s="62" customFormat="1" hidden="1" x14ac:dyDescent="0.25"/>
    <row r="2136" s="62" customFormat="1" hidden="1" x14ac:dyDescent="0.25"/>
    <row r="2137" s="62" customFormat="1" hidden="1" x14ac:dyDescent="0.25"/>
    <row r="2138" s="62" customFormat="1" hidden="1" x14ac:dyDescent="0.25"/>
    <row r="2139" s="62" customFormat="1" hidden="1" x14ac:dyDescent="0.25"/>
    <row r="2140" s="62" customFormat="1" hidden="1" x14ac:dyDescent="0.25"/>
    <row r="2141" s="62" customFormat="1" hidden="1" x14ac:dyDescent="0.25"/>
    <row r="2142" s="62" customFormat="1" hidden="1" x14ac:dyDescent="0.25"/>
    <row r="2143" s="62" customFormat="1" hidden="1" x14ac:dyDescent="0.25"/>
    <row r="2144" s="62" customFormat="1" hidden="1" x14ac:dyDescent="0.25"/>
    <row r="2145" s="62" customFormat="1" hidden="1" x14ac:dyDescent="0.25"/>
    <row r="2146" s="62" customFormat="1" hidden="1" x14ac:dyDescent="0.25"/>
    <row r="2147" s="62" customFormat="1" hidden="1" x14ac:dyDescent="0.25"/>
    <row r="2148" s="62" customFormat="1" hidden="1" x14ac:dyDescent="0.25"/>
    <row r="2149" s="62" customFormat="1" hidden="1" x14ac:dyDescent="0.25"/>
    <row r="2150" s="62" customFormat="1" hidden="1" x14ac:dyDescent="0.25"/>
    <row r="2151" s="62" customFormat="1" hidden="1" x14ac:dyDescent="0.25"/>
    <row r="2152" s="62" customFormat="1" hidden="1" x14ac:dyDescent="0.25"/>
    <row r="2153" s="62" customFormat="1" hidden="1" x14ac:dyDescent="0.25"/>
    <row r="2154" s="62" customFormat="1" hidden="1" x14ac:dyDescent="0.25"/>
    <row r="2155" s="62" customFormat="1" hidden="1" x14ac:dyDescent="0.25"/>
    <row r="2156" s="62" customFormat="1" hidden="1" x14ac:dyDescent="0.25"/>
    <row r="2157" s="62" customFormat="1" hidden="1" x14ac:dyDescent="0.25"/>
    <row r="2158" s="62" customFormat="1" hidden="1" x14ac:dyDescent="0.25"/>
    <row r="2159" s="62" customFormat="1" hidden="1" x14ac:dyDescent="0.25"/>
    <row r="2160" s="62" customFormat="1" hidden="1" x14ac:dyDescent="0.25"/>
    <row r="2161" s="62" customFormat="1" hidden="1" x14ac:dyDescent="0.25"/>
    <row r="2162" s="62" customFormat="1" hidden="1" x14ac:dyDescent="0.25"/>
    <row r="2163" s="62" customFormat="1" hidden="1" x14ac:dyDescent="0.25"/>
    <row r="2164" s="62" customFormat="1" hidden="1" x14ac:dyDescent="0.25"/>
    <row r="2165" s="62" customFormat="1" hidden="1" x14ac:dyDescent="0.25"/>
    <row r="2166" s="62" customFormat="1" hidden="1" x14ac:dyDescent="0.25"/>
    <row r="2167" s="62" customFormat="1" hidden="1" x14ac:dyDescent="0.25"/>
    <row r="2168" s="62" customFormat="1" hidden="1" x14ac:dyDescent="0.25"/>
    <row r="2169" s="62" customFormat="1" hidden="1" x14ac:dyDescent="0.25"/>
    <row r="2170" s="62" customFormat="1" hidden="1" x14ac:dyDescent="0.25"/>
    <row r="2171" s="62" customFormat="1" hidden="1" x14ac:dyDescent="0.25"/>
    <row r="2172" s="62" customFormat="1" hidden="1" x14ac:dyDescent="0.25"/>
    <row r="2173" s="62" customFormat="1" hidden="1" x14ac:dyDescent="0.25"/>
    <row r="2174" s="62" customFormat="1" hidden="1" x14ac:dyDescent="0.25"/>
    <row r="2175" s="62" customFormat="1" hidden="1" x14ac:dyDescent="0.25"/>
    <row r="2176" s="62" customFormat="1" hidden="1" x14ac:dyDescent="0.25"/>
    <row r="2177" s="62" customFormat="1" hidden="1" x14ac:dyDescent="0.25"/>
    <row r="2178" s="62" customFormat="1" hidden="1" x14ac:dyDescent="0.25"/>
    <row r="2179" s="62" customFormat="1" hidden="1" x14ac:dyDescent="0.25"/>
    <row r="2180" s="62" customFormat="1" hidden="1" x14ac:dyDescent="0.25"/>
    <row r="2181" s="62" customFormat="1" hidden="1" x14ac:dyDescent="0.25"/>
    <row r="2182" s="62" customFormat="1" hidden="1" x14ac:dyDescent="0.25"/>
    <row r="2183" s="62" customFormat="1" hidden="1" x14ac:dyDescent="0.25"/>
    <row r="2184" s="62" customFormat="1" hidden="1" x14ac:dyDescent="0.25"/>
    <row r="2185" s="62" customFormat="1" hidden="1" x14ac:dyDescent="0.25"/>
    <row r="2186" s="62" customFormat="1" hidden="1" x14ac:dyDescent="0.25"/>
    <row r="2187" s="62" customFormat="1" hidden="1" x14ac:dyDescent="0.25"/>
    <row r="2188" s="62" customFormat="1" hidden="1" x14ac:dyDescent="0.25"/>
    <row r="2189" s="62" customFormat="1" hidden="1" x14ac:dyDescent="0.25"/>
    <row r="2190" s="62" customFormat="1" hidden="1" x14ac:dyDescent="0.25"/>
    <row r="2191" s="62" customFormat="1" hidden="1" x14ac:dyDescent="0.25"/>
    <row r="2192" s="62" customFormat="1" hidden="1" x14ac:dyDescent="0.25"/>
    <row r="2193" s="62" customFormat="1" hidden="1" x14ac:dyDescent="0.25"/>
    <row r="2194" s="62" customFormat="1" hidden="1" x14ac:dyDescent="0.25"/>
    <row r="2195" s="62" customFormat="1" hidden="1" x14ac:dyDescent="0.25"/>
    <row r="2196" s="62" customFormat="1" hidden="1" x14ac:dyDescent="0.25"/>
    <row r="2197" s="62" customFormat="1" hidden="1" x14ac:dyDescent="0.25"/>
    <row r="2198" s="62" customFormat="1" hidden="1" x14ac:dyDescent="0.25"/>
    <row r="2199" s="62" customFormat="1" hidden="1" x14ac:dyDescent="0.25"/>
    <row r="2200" s="62" customFormat="1" hidden="1" x14ac:dyDescent="0.25"/>
    <row r="2201" s="62" customFormat="1" hidden="1" x14ac:dyDescent="0.25"/>
    <row r="2202" s="62" customFormat="1" hidden="1" x14ac:dyDescent="0.25"/>
    <row r="2203" s="62" customFormat="1" hidden="1" x14ac:dyDescent="0.25"/>
    <row r="2204" s="62" customFormat="1" hidden="1" x14ac:dyDescent="0.25"/>
    <row r="2205" s="62" customFormat="1" hidden="1" x14ac:dyDescent="0.25"/>
    <row r="2206" s="62" customFormat="1" hidden="1" x14ac:dyDescent="0.25"/>
    <row r="2207" s="62" customFormat="1" hidden="1" x14ac:dyDescent="0.25"/>
    <row r="2208" s="62" customFormat="1" hidden="1" x14ac:dyDescent="0.25"/>
    <row r="2209" s="62" customFormat="1" hidden="1" x14ac:dyDescent="0.25"/>
    <row r="2210" s="62" customFormat="1" hidden="1" x14ac:dyDescent="0.25"/>
    <row r="2211" s="62" customFormat="1" hidden="1" x14ac:dyDescent="0.25"/>
    <row r="2212" s="62" customFormat="1" hidden="1" x14ac:dyDescent="0.25"/>
    <row r="2213" s="62" customFormat="1" hidden="1" x14ac:dyDescent="0.25"/>
    <row r="2214" s="62" customFormat="1" hidden="1" x14ac:dyDescent="0.25"/>
    <row r="2215" s="62" customFormat="1" hidden="1" x14ac:dyDescent="0.25"/>
    <row r="2216" s="62" customFormat="1" hidden="1" x14ac:dyDescent="0.25"/>
    <row r="2217" s="62" customFormat="1" hidden="1" x14ac:dyDescent="0.25"/>
    <row r="2218" s="62" customFormat="1" hidden="1" x14ac:dyDescent="0.25"/>
    <row r="2219" s="62" customFormat="1" hidden="1" x14ac:dyDescent="0.25"/>
    <row r="2220" s="62" customFormat="1" hidden="1" x14ac:dyDescent="0.25"/>
    <row r="2221" s="62" customFormat="1" hidden="1" x14ac:dyDescent="0.25"/>
    <row r="2222" s="62" customFormat="1" hidden="1" x14ac:dyDescent="0.25"/>
    <row r="2223" s="62" customFormat="1" hidden="1" x14ac:dyDescent="0.25"/>
    <row r="2224" s="62" customFormat="1" hidden="1" x14ac:dyDescent="0.25"/>
    <row r="2225" s="62" customFormat="1" hidden="1" x14ac:dyDescent="0.25"/>
    <row r="2226" s="62" customFormat="1" hidden="1" x14ac:dyDescent="0.25"/>
    <row r="2227" s="62" customFormat="1" hidden="1" x14ac:dyDescent="0.25"/>
    <row r="2228" s="62" customFormat="1" hidden="1" x14ac:dyDescent="0.25"/>
    <row r="2229" s="62" customFormat="1" hidden="1" x14ac:dyDescent="0.25"/>
    <row r="2230" s="62" customFormat="1" hidden="1" x14ac:dyDescent="0.25"/>
    <row r="2231" s="62" customFormat="1" hidden="1" x14ac:dyDescent="0.25"/>
    <row r="2232" s="62" customFormat="1" hidden="1" x14ac:dyDescent="0.25"/>
    <row r="2233" s="62" customFormat="1" hidden="1" x14ac:dyDescent="0.25"/>
    <row r="2234" s="62" customFormat="1" hidden="1" x14ac:dyDescent="0.25"/>
    <row r="2235" s="62" customFormat="1" hidden="1" x14ac:dyDescent="0.25"/>
    <row r="2236" s="62" customFormat="1" hidden="1" x14ac:dyDescent="0.25"/>
    <row r="2237" s="62" customFormat="1" hidden="1" x14ac:dyDescent="0.25"/>
    <row r="2238" s="62" customFormat="1" hidden="1" x14ac:dyDescent="0.25"/>
    <row r="2239" s="62" customFormat="1" hidden="1" x14ac:dyDescent="0.25"/>
    <row r="2240" s="62" customFormat="1" hidden="1" x14ac:dyDescent="0.25"/>
    <row r="2241" s="62" customFormat="1" hidden="1" x14ac:dyDescent="0.25"/>
    <row r="2242" s="62" customFormat="1" hidden="1" x14ac:dyDescent="0.25"/>
    <row r="2243" s="62" customFormat="1" hidden="1" x14ac:dyDescent="0.25"/>
    <row r="2244" s="62" customFormat="1" hidden="1" x14ac:dyDescent="0.25"/>
    <row r="2245" s="62" customFormat="1" hidden="1" x14ac:dyDescent="0.25"/>
    <row r="2246" s="62" customFormat="1" hidden="1" x14ac:dyDescent="0.25"/>
    <row r="2247" s="62" customFormat="1" hidden="1" x14ac:dyDescent="0.25"/>
    <row r="2248" s="62" customFormat="1" hidden="1" x14ac:dyDescent="0.25"/>
    <row r="2249" s="62" customFormat="1" hidden="1" x14ac:dyDescent="0.25"/>
    <row r="2250" s="62" customFormat="1" hidden="1" x14ac:dyDescent="0.25"/>
    <row r="2251" s="62" customFormat="1" hidden="1" x14ac:dyDescent="0.25"/>
    <row r="2252" s="62" customFormat="1" hidden="1" x14ac:dyDescent="0.25"/>
    <row r="2253" s="62" customFormat="1" hidden="1" x14ac:dyDescent="0.25"/>
    <row r="2254" s="62" customFormat="1" hidden="1" x14ac:dyDescent="0.25"/>
    <row r="2255" s="62" customFormat="1" hidden="1" x14ac:dyDescent="0.25"/>
    <row r="2256" s="62" customFormat="1" hidden="1" x14ac:dyDescent="0.25"/>
    <row r="2257" s="62" customFormat="1" hidden="1" x14ac:dyDescent="0.25"/>
    <row r="2258" s="62" customFormat="1" hidden="1" x14ac:dyDescent="0.25"/>
    <row r="2259" s="62" customFormat="1" hidden="1" x14ac:dyDescent="0.25"/>
    <row r="2260" s="62" customFormat="1" hidden="1" x14ac:dyDescent="0.25"/>
    <row r="2261" s="62" customFormat="1" hidden="1" x14ac:dyDescent="0.25"/>
    <row r="2262" s="62" customFormat="1" hidden="1" x14ac:dyDescent="0.25"/>
    <row r="2263" s="62" customFormat="1" hidden="1" x14ac:dyDescent="0.25"/>
    <row r="2264" s="62" customFormat="1" hidden="1" x14ac:dyDescent="0.25"/>
    <row r="2265" s="62" customFormat="1" hidden="1" x14ac:dyDescent="0.25"/>
    <row r="2266" s="62" customFormat="1" hidden="1" x14ac:dyDescent="0.25"/>
    <row r="2267" s="62" customFormat="1" hidden="1" x14ac:dyDescent="0.25"/>
    <row r="2268" s="62" customFormat="1" hidden="1" x14ac:dyDescent="0.25"/>
    <row r="2269" s="62" customFormat="1" hidden="1" x14ac:dyDescent="0.25"/>
    <row r="2270" s="62" customFormat="1" hidden="1" x14ac:dyDescent="0.25"/>
    <row r="2271" s="62" customFormat="1" hidden="1" x14ac:dyDescent="0.25"/>
    <row r="2272" s="62" customFormat="1" hidden="1" x14ac:dyDescent="0.25"/>
    <row r="2273" s="62" customFormat="1" hidden="1" x14ac:dyDescent="0.25"/>
    <row r="2274" s="62" customFormat="1" hidden="1" x14ac:dyDescent="0.25"/>
    <row r="2275" s="62" customFormat="1" hidden="1" x14ac:dyDescent="0.25"/>
    <row r="2276" s="62" customFormat="1" hidden="1" x14ac:dyDescent="0.25"/>
    <row r="2277" s="62" customFormat="1" hidden="1" x14ac:dyDescent="0.25"/>
    <row r="2278" s="62" customFormat="1" hidden="1" x14ac:dyDescent="0.25"/>
    <row r="2279" s="62" customFormat="1" hidden="1" x14ac:dyDescent="0.25"/>
    <row r="2280" s="62" customFormat="1" hidden="1" x14ac:dyDescent="0.25"/>
    <row r="2281" s="62" customFormat="1" hidden="1" x14ac:dyDescent="0.25"/>
    <row r="2282" s="62" customFormat="1" hidden="1" x14ac:dyDescent="0.25"/>
    <row r="2283" s="62" customFormat="1" hidden="1" x14ac:dyDescent="0.25"/>
    <row r="2284" s="62" customFormat="1" hidden="1" x14ac:dyDescent="0.25"/>
    <row r="2285" s="62" customFormat="1" hidden="1" x14ac:dyDescent="0.25"/>
    <row r="2286" s="62" customFormat="1" hidden="1" x14ac:dyDescent="0.25"/>
    <row r="2287" s="62" customFormat="1" hidden="1" x14ac:dyDescent="0.25"/>
    <row r="2288" s="62" customFormat="1" hidden="1" x14ac:dyDescent="0.25"/>
    <row r="2289" s="62" customFormat="1" hidden="1" x14ac:dyDescent="0.25"/>
    <row r="2290" s="62" customFormat="1" hidden="1" x14ac:dyDescent="0.25"/>
    <row r="2291" s="62" customFormat="1" hidden="1" x14ac:dyDescent="0.25"/>
    <row r="2292" s="62" customFormat="1" hidden="1" x14ac:dyDescent="0.25"/>
    <row r="2293" s="62" customFormat="1" hidden="1" x14ac:dyDescent="0.25"/>
    <row r="2294" s="62" customFormat="1" hidden="1" x14ac:dyDescent="0.25"/>
    <row r="2295" s="62" customFormat="1" hidden="1" x14ac:dyDescent="0.25"/>
    <row r="2296" s="62" customFormat="1" hidden="1" x14ac:dyDescent="0.25"/>
    <row r="2297" s="62" customFormat="1" hidden="1" x14ac:dyDescent="0.25"/>
    <row r="2298" s="62" customFormat="1" hidden="1" x14ac:dyDescent="0.25"/>
    <row r="2299" s="62" customFormat="1" hidden="1" x14ac:dyDescent="0.25"/>
    <row r="2300" s="62" customFormat="1" hidden="1" x14ac:dyDescent="0.25"/>
    <row r="2301" s="62" customFormat="1" hidden="1" x14ac:dyDescent="0.25"/>
    <row r="2302" s="62" customFormat="1" hidden="1" x14ac:dyDescent="0.25"/>
    <row r="2303" s="62" customFormat="1" hidden="1" x14ac:dyDescent="0.25"/>
    <row r="2304" s="62" customFormat="1" hidden="1" x14ac:dyDescent="0.25"/>
    <row r="2305" s="62" customFormat="1" hidden="1" x14ac:dyDescent="0.25"/>
    <row r="2306" s="62" customFormat="1" hidden="1" x14ac:dyDescent="0.25"/>
    <row r="2307" s="62" customFormat="1" hidden="1" x14ac:dyDescent="0.25"/>
    <row r="2308" s="62" customFormat="1" hidden="1" x14ac:dyDescent="0.25"/>
    <row r="2309" s="62" customFormat="1" hidden="1" x14ac:dyDescent="0.25"/>
    <row r="2310" s="62" customFormat="1" hidden="1" x14ac:dyDescent="0.25"/>
    <row r="2311" s="62" customFormat="1" hidden="1" x14ac:dyDescent="0.25"/>
    <row r="2312" s="62" customFormat="1" hidden="1" x14ac:dyDescent="0.25"/>
    <row r="2313" s="62" customFormat="1" hidden="1" x14ac:dyDescent="0.25"/>
    <row r="2314" s="62" customFormat="1" hidden="1" x14ac:dyDescent="0.25"/>
    <row r="2315" s="62" customFormat="1" hidden="1" x14ac:dyDescent="0.25"/>
    <row r="2316" s="62" customFormat="1" hidden="1" x14ac:dyDescent="0.25"/>
    <row r="2317" s="62" customFormat="1" hidden="1" x14ac:dyDescent="0.25"/>
    <row r="2318" s="62" customFormat="1" hidden="1" x14ac:dyDescent="0.25"/>
    <row r="2319" s="62" customFormat="1" hidden="1" x14ac:dyDescent="0.25"/>
    <row r="2320" s="62" customFormat="1" hidden="1" x14ac:dyDescent="0.25"/>
    <row r="2321" s="62" customFormat="1" hidden="1" x14ac:dyDescent="0.25"/>
    <row r="2322" s="62" customFormat="1" hidden="1" x14ac:dyDescent="0.25"/>
    <row r="2323" s="62" customFormat="1" hidden="1" x14ac:dyDescent="0.25"/>
    <row r="2324" s="62" customFormat="1" hidden="1" x14ac:dyDescent="0.25"/>
    <row r="2325" s="62" customFormat="1" hidden="1" x14ac:dyDescent="0.25"/>
    <row r="2326" s="62" customFormat="1" hidden="1" x14ac:dyDescent="0.25"/>
    <row r="2327" s="62" customFormat="1" hidden="1" x14ac:dyDescent="0.25"/>
    <row r="2328" s="62" customFormat="1" hidden="1" x14ac:dyDescent="0.25"/>
    <row r="2329" s="62" customFormat="1" hidden="1" x14ac:dyDescent="0.25"/>
    <row r="2330" s="62" customFormat="1" hidden="1" x14ac:dyDescent="0.25"/>
    <row r="2331" s="62" customFormat="1" hidden="1" x14ac:dyDescent="0.25"/>
    <row r="2332" s="62" customFormat="1" hidden="1" x14ac:dyDescent="0.25"/>
    <row r="2333" s="62" customFormat="1" hidden="1" x14ac:dyDescent="0.25"/>
    <row r="2334" s="62" customFormat="1" hidden="1" x14ac:dyDescent="0.25"/>
    <row r="2335" s="62" customFormat="1" hidden="1" x14ac:dyDescent="0.25"/>
    <row r="2336" s="62" customFormat="1" hidden="1" x14ac:dyDescent="0.25"/>
    <row r="2337" s="62" customFormat="1" hidden="1" x14ac:dyDescent="0.25"/>
    <row r="2338" s="62" customFormat="1" hidden="1" x14ac:dyDescent="0.25"/>
    <row r="2339" s="62" customFormat="1" hidden="1" x14ac:dyDescent="0.25"/>
    <row r="2340" s="62" customFormat="1" hidden="1" x14ac:dyDescent="0.25"/>
    <row r="2341" s="62" customFormat="1" hidden="1" x14ac:dyDescent="0.25"/>
    <row r="2342" s="62" customFormat="1" hidden="1" x14ac:dyDescent="0.25"/>
    <row r="2343" s="62" customFormat="1" hidden="1" x14ac:dyDescent="0.25"/>
    <row r="2344" s="62" customFormat="1" hidden="1" x14ac:dyDescent="0.25"/>
    <row r="2345" s="62" customFormat="1" hidden="1" x14ac:dyDescent="0.25"/>
    <row r="2346" s="62" customFormat="1" hidden="1" x14ac:dyDescent="0.25"/>
    <row r="2347" s="62" customFormat="1" hidden="1" x14ac:dyDescent="0.25"/>
    <row r="2348" s="62" customFormat="1" hidden="1" x14ac:dyDescent="0.25"/>
    <row r="2349" s="62" customFormat="1" hidden="1" x14ac:dyDescent="0.25"/>
    <row r="2350" s="62" customFormat="1" hidden="1" x14ac:dyDescent="0.25"/>
    <row r="2351" s="62" customFormat="1" hidden="1" x14ac:dyDescent="0.25"/>
    <row r="2352" s="62" customFormat="1" hidden="1" x14ac:dyDescent="0.25"/>
    <row r="2353" s="62" customFormat="1" hidden="1" x14ac:dyDescent="0.25"/>
    <row r="2354" s="62" customFormat="1" hidden="1" x14ac:dyDescent="0.25"/>
    <row r="2355" s="62" customFormat="1" hidden="1" x14ac:dyDescent="0.25"/>
    <row r="2356" s="62" customFormat="1" hidden="1" x14ac:dyDescent="0.25"/>
    <row r="2357" s="62" customFormat="1" hidden="1" x14ac:dyDescent="0.25"/>
    <row r="2358" s="62" customFormat="1" hidden="1" x14ac:dyDescent="0.25"/>
    <row r="2359" s="62" customFormat="1" hidden="1" x14ac:dyDescent="0.25"/>
    <row r="2360" s="62" customFormat="1" hidden="1" x14ac:dyDescent="0.25"/>
    <row r="2361" s="62" customFormat="1" hidden="1" x14ac:dyDescent="0.25"/>
    <row r="2362" s="62" customFormat="1" hidden="1" x14ac:dyDescent="0.25"/>
    <row r="2363" s="62" customFormat="1" hidden="1" x14ac:dyDescent="0.25"/>
    <row r="2364" s="62" customFormat="1" hidden="1" x14ac:dyDescent="0.25"/>
    <row r="2365" s="62" customFormat="1" hidden="1" x14ac:dyDescent="0.25"/>
    <row r="2366" s="62" customFormat="1" hidden="1" x14ac:dyDescent="0.25"/>
    <row r="2367" s="62" customFormat="1" hidden="1" x14ac:dyDescent="0.25"/>
    <row r="2368" s="62" customFormat="1" hidden="1" x14ac:dyDescent="0.25"/>
    <row r="2369" s="62" customFormat="1" hidden="1" x14ac:dyDescent="0.25"/>
    <row r="2370" s="62" customFormat="1" hidden="1" x14ac:dyDescent="0.25"/>
    <row r="2371" s="62" customFormat="1" hidden="1" x14ac:dyDescent="0.25"/>
    <row r="2372" s="62" customFormat="1" hidden="1" x14ac:dyDescent="0.25"/>
    <row r="2373" s="62" customFormat="1" hidden="1" x14ac:dyDescent="0.25"/>
    <row r="2374" s="62" customFormat="1" hidden="1" x14ac:dyDescent="0.25"/>
    <row r="2375" s="62" customFormat="1" hidden="1" x14ac:dyDescent="0.25"/>
    <row r="2376" s="62" customFormat="1" hidden="1" x14ac:dyDescent="0.25"/>
    <row r="2377" s="62" customFormat="1" hidden="1" x14ac:dyDescent="0.25"/>
    <row r="2378" s="62" customFormat="1" hidden="1" x14ac:dyDescent="0.25"/>
    <row r="2379" s="62" customFormat="1" hidden="1" x14ac:dyDescent="0.25"/>
    <row r="2380" s="62" customFormat="1" hidden="1" x14ac:dyDescent="0.25"/>
    <row r="2381" s="62" customFormat="1" hidden="1" x14ac:dyDescent="0.25"/>
    <row r="2382" s="62" customFormat="1" hidden="1" x14ac:dyDescent="0.25"/>
    <row r="2383" s="62" customFormat="1" hidden="1" x14ac:dyDescent="0.25"/>
    <row r="2384" s="62" customFormat="1" hidden="1" x14ac:dyDescent="0.25"/>
    <row r="2385" s="62" customFormat="1" hidden="1" x14ac:dyDescent="0.25"/>
    <row r="2386" s="62" customFormat="1" hidden="1" x14ac:dyDescent="0.25"/>
    <row r="2387" s="62" customFormat="1" hidden="1" x14ac:dyDescent="0.25"/>
    <row r="2388" s="62" customFormat="1" hidden="1" x14ac:dyDescent="0.25"/>
    <row r="2389" s="62" customFormat="1" hidden="1" x14ac:dyDescent="0.25"/>
    <row r="2390" s="62" customFormat="1" hidden="1" x14ac:dyDescent="0.25"/>
    <row r="2391" s="62" customFormat="1" hidden="1" x14ac:dyDescent="0.25"/>
    <row r="2392" s="62" customFormat="1" hidden="1" x14ac:dyDescent="0.25"/>
    <row r="2393" s="62" customFormat="1" hidden="1" x14ac:dyDescent="0.25"/>
    <row r="2394" s="62" customFormat="1" hidden="1" x14ac:dyDescent="0.25"/>
    <row r="2395" s="62" customFormat="1" hidden="1" x14ac:dyDescent="0.25"/>
    <row r="2396" s="62" customFormat="1" hidden="1" x14ac:dyDescent="0.25"/>
    <row r="2397" s="62" customFormat="1" hidden="1" x14ac:dyDescent="0.25"/>
    <row r="2398" s="62" customFormat="1" hidden="1" x14ac:dyDescent="0.25"/>
    <row r="2399" s="62" customFormat="1" hidden="1" x14ac:dyDescent="0.25"/>
    <row r="2400" s="62" customFormat="1" hidden="1" x14ac:dyDescent="0.25"/>
    <row r="2401" s="62" customFormat="1" hidden="1" x14ac:dyDescent="0.25"/>
    <row r="2402" s="62" customFormat="1" hidden="1" x14ac:dyDescent="0.25"/>
    <row r="2403" s="62" customFormat="1" hidden="1" x14ac:dyDescent="0.25"/>
    <row r="2404" s="62" customFormat="1" hidden="1" x14ac:dyDescent="0.25"/>
    <row r="2405" s="62" customFormat="1" hidden="1" x14ac:dyDescent="0.25"/>
    <row r="2406" s="62" customFormat="1" hidden="1" x14ac:dyDescent="0.25"/>
    <row r="2407" s="62" customFormat="1" hidden="1" x14ac:dyDescent="0.25"/>
    <row r="2408" s="62" customFormat="1" hidden="1" x14ac:dyDescent="0.25"/>
    <row r="2409" s="62" customFormat="1" hidden="1" x14ac:dyDescent="0.25"/>
    <row r="2410" s="62" customFormat="1" hidden="1" x14ac:dyDescent="0.25"/>
    <row r="2411" s="62" customFormat="1" hidden="1" x14ac:dyDescent="0.25"/>
    <row r="2412" s="62" customFormat="1" hidden="1" x14ac:dyDescent="0.25"/>
    <row r="2413" s="62" customFormat="1" hidden="1" x14ac:dyDescent="0.25"/>
    <row r="2414" s="62" customFormat="1" hidden="1" x14ac:dyDescent="0.25"/>
    <row r="2415" s="62" customFormat="1" hidden="1" x14ac:dyDescent="0.25"/>
    <row r="2416" s="62" customFormat="1" hidden="1" x14ac:dyDescent="0.25"/>
    <row r="2417" s="62" customFormat="1" hidden="1" x14ac:dyDescent="0.25"/>
    <row r="2418" s="62" customFormat="1" hidden="1" x14ac:dyDescent="0.25"/>
    <row r="2419" s="62" customFormat="1" hidden="1" x14ac:dyDescent="0.25"/>
    <row r="2420" s="62" customFormat="1" hidden="1" x14ac:dyDescent="0.25"/>
    <row r="2421" s="62" customFormat="1" hidden="1" x14ac:dyDescent="0.25"/>
    <row r="2422" s="62" customFormat="1" hidden="1" x14ac:dyDescent="0.25"/>
    <row r="2423" s="62" customFormat="1" hidden="1" x14ac:dyDescent="0.25"/>
    <row r="2424" s="62" customFormat="1" hidden="1" x14ac:dyDescent="0.25"/>
    <row r="2425" s="62" customFormat="1" hidden="1" x14ac:dyDescent="0.25"/>
    <row r="2426" s="62" customFormat="1" hidden="1" x14ac:dyDescent="0.25"/>
    <row r="2427" s="62" customFormat="1" hidden="1" x14ac:dyDescent="0.25"/>
    <row r="2428" s="62" customFormat="1" hidden="1" x14ac:dyDescent="0.25"/>
    <row r="2429" s="62" customFormat="1" hidden="1" x14ac:dyDescent="0.25"/>
    <row r="2430" s="62" customFormat="1" hidden="1" x14ac:dyDescent="0.25"/>
    <row r="2431" s="62" customFormat="1" hidden="1" x14ac:dyDescent="0.25"/>
    <row r="2432" s="62" customFormat="1" hidden="1" x14ac:dyDescent="0.25"/>
    <row r="2433" s="62" customFormat="1" hidden="1" x14ac:dyDescent="0.25"/>
    <row r="2434" s="62" customFormat="1" hidden="1" x14ac:dyDescent="0.25"/>
    <row r="2435" s="62" customFormat="1" hidden="1" x14ac:dyDescent="0.25"/>
    <row r="2436" s="62" customFormat="1" hidden="1" x14ac:dyDescent="0.25"/>
    <row r="2437" s="62" customFormat="1" hidden="1" x14ac:dyDescent="0.25"/>
    <row r="2438" s="62" customFormat="1" hidden="1" x14ac:dyDescent="0.25"/>
    <row r="2439" s="62" customFormat="1" hidden="1" x14ac:dyDescent="0.25"/>
    <row r="2440" s="62" customFormat="1" hidden="1" x14ac:dyDescent="0.25"/>
    <row r="2441" s="62" customFormat="1" hidden="1" x14ac:dyDescent="0.25"/>
    <row r="2442" s="62" customFormat="1" hidden="1" x14ac:dyDescent="0.25"/>
    <row r="2443" s="62" customFormat="1" hidden="1" x14ac:dyDescent="0.25"/>
    <row r="2444" s="62" customFormat="1" hidden="1" x14ac:dyDescent="0.25"/>
    <row r="2445" s="62" customFormat="1" hidden="1" x14ac:dyDescent="0.25"/>
    <row r="2446" s="62" customFormat="1" hidden="1" x14ac:dyDescent="0.25"/>
    <row r="2447" s="62" customFormat="1" hidden="1" x14ac:dyDescent="0.25"/>
    <row r="2448" s="62" customFormat="1" hidden="1" x14ac:dyDescent="0.25"/>
    <row r="2449" s="62" customFormat="1" hidden="1" x14ac:dyDescent="0.25"/>
    <row r="2450" s="62" customFormat="1" hidden="1" x14ac:dyDescent="0.25"/>
    <row r="2451" s="62" customFormat="1" hidden="1" x14ac:dyDescent="0.25"/>
    <row r="2452" s="62" customFormat="1" hidden="1" x14ac:dyDescent="0.25"/>
    <row r="2453" s="62" customFormat="1" hidden="1" x14ac:dyDescent="0.25"/>
    <row r="2454" s="62" customFormat="1" hidden="1" x14ac:dyDescent="0.25"/>
    <row r="2455" s="62" customFormat="1" hidden="1" x14ac:dyDescent="0.25"/>
    <row r="2456" s="62" customFormat="1" hidden="1" x14ac:dyDescent="0.25"/>
    <row r="2457" s="62" customFormat="1" hidden="1" x14ac:dyDescent="0.25"/>
    <row r="2458" s="62" customFormat="1" hidden="1" x14ac:dyDescent="0.25"/>
    <row r="2459" s="62" customFormat="1" hidden="1" x14ac:dyDescent="0.25"/>
    <row r="2460" s="62" customFormat="1" hidden="1" x14ac:dyDescent="0.25"/>
    <row r="2461" s="62" customFormat="1" hidden="1" x14ac:dyDescent="0.25"/>
    <row r="2462" s="62" customFormat="1" hidden="1" x14ac:dyDescent="0.25"/>
    <row r="2463" s="62" customFormat="1" hidden="1" x14ac:dyDescent="0.25"/>
    <row r="2464" s="62" customFormat="1" hidden="1" x14ac:dyDescent="0.25"/>
    <row r="2465" s="62" customFormat="1" hidden="1" x14ac:dyDescent="0.25"/>
    <row r="2466" s="62" customFormat="1" hidden="1" x14ac:dyDescent="0.25"/>
    <row r="2467" s="62" customFormat="1" hidden="1" x14ac:dyDescent="0.25"/>
    <row r="2468" s="62" customFormat="1" hidden="1" x14ac:dyDescent="0.25"/>
    <row r="2469" s="62" customFormat="1" hidden="1" x14ac:dyDescent="0.25"/>
    <row r="2470" s="62" customFormat="1" hidden="1" x14ac:dyDescent="0.25"/>
    <row r="2471" s="62" customFormat="1" hidden="1" x14ac:dyDescent="0.25"/>
    <row r="2472" s="62" customFormat="1" hidden="1" x14ac:dyDescent="0.25"/>
    <row r="2473" s="62" customFormat="1" hidden="1" x14ac:dyDescent="0.25"/>
    <row r="2474" s="62" customFormat="1" hidden="1" x14ac:dyDescent="0.25"/>
    <row r="2475" s="62" customFormat="1" hidden="1" x14ac:dyDescent="0.25"/>
    <row r="2476" s="62" customFormat="1" hidden="1" x14ac:dyDescent="0.25"/>
    <row r="2477" s="62" customFormat="1" hidden="1" x14ac:dyDescent="0.25"/>
    <row r="2478" s="62" customFormat="1" hidden="1" x14ac:dyDescent="0.25"/>
    <row r="2479" s="62" customFormat="1" hidden="1" x14ac:dyDescent="0.25"/>
    <row r="2480" s="62" customFormat="1" hidden="1" x14ac:dyDescent="0.25"/>
    <row r="2481" s="62" customFormat="1" hidden="1" x14ac:dyDescent="0.25"/>
    <row r="2482" s="62" customFormat="1" hidden="1" x14ac:dyDescent="0.25"/>
    <row r="2483" s="62" customFormat="1" hidden="1" x14ac:dyDescent="0.25"/>
    <row r="2484" s="62" customFormat="1" hidden="1" x14ac:dyDescent="0.25"/>
    <row r="2485" s="62" customFormat="1" hidden="1" x14ac:dyDescent="0.25"/>
    <row r="2486" s="62" customFormat="1" hidden="1" x14ac:dyDescent="0.25"/>
    <row r="2487" s="62" customFormat="1" hidden="1" x14ac:dyDescent="0.25"/>
    <row r="2488" s="62" customFormat="1" hidden="1" x14ac:dyDescent="0.25"/>
    <row r="2489" s="62" customFormat="1" hidden="1" x14ac:dyDescent="0.25"/>
    <row r="2490" s="62" customFormat="1" hidden="1" x14ac:dyDescent="0.25"/>
    <row r="2491" s="62" customFormat="1" hidden="1" x14ac:dyDescent="0.25"/>
    <row r="2492" s="62" customFormat="1" hidden="1" x14ac:dyDescent="0.25"/>
    <row r="2493" s="62" customFormat="1" hidden="1" x14ac:dyDescent="0.25"/>
    <row r="2494" s="62" customFormat="1" hidden="1" x14ac:dyDescent="0.25"/>
    <row r="2495" s="62" customFormat="1" hidden="1" x14ac:dyDescent="0.25"/>
    <row r="2496" s="62" customFormat="1" hidden="1" x14ac:dyDescent="0.25"/>
    <row r="2497" s="62" customFormat="1" hidden="1" x14ac:dyDescent="0.25"/>
    <row r="2498" s="62" customFormat="1" hidden="1" x14ac:dyDescent="0.25"/>
    <row r="2499" s="62" customFormat="1" hidden="1" x14ac:dyDescent="0.25"/>
    <row r="2500" s="62" customFormat="1" hidden="1" x14ac:dyDescent="0.25"/>
    <row r="2501" s="62" customFormat="1" hidden="1" x14ac:dyDescent="0.25"/>
    <row r="2502" s="62" customFormat="1" hidden="1" x14ac:dyDescent="0.25"/>
    <row r="2503" s="62" customFormat="1" hidden="1" x14ac:dyDescent="0.25"/>
    <row r="2504" s="62" customFormat="1" hidden="1" x14ac:dyDescent="0.25"/>
    <row r="2505" s="62" customFormat="1" hidden="1" x14ac:dyDescent="0.25"/>
    <row r="2506" s="62" customFormat="1" hidden="1" x14ac:dyDescent="0.25"/>
    <row r="2507" s="62" customFormat="1" hidden="1" x14ac:dyDescent="0.25"/>
    <row r="2508" s="62" customFormat="1" hidden="1" x14ac:dyDescent="0.25"/>
    <row r="2509" s="62" customFormat="1" hidden="1" x14ac:dyDescent="0.25"/>
    <row r="2510" s="62" customFormat="1" hidden="1" x14ac:dyDescent="0.25"/>
    <row r="2511" s="62" customFormat="1" hidden="1" x14ac:dyDescent="0.25"/>
    <row r="2512" s="62" customFormat="1" hidden="1" x14ac:dyDescent="0.25"/>
    <row r="2513" s="62" customFormat="1" hidden="1" x14ac:dyDescent="0.25"/>
    <row r="2514" s="62" customFormat="1" hidden="1" x14ac:dyDescent="0.25"/>
    <row r="2515" s="62" customFormat="1" hidden="1" x14ac:dyDescent="0.25"/>
    <row r="2516" s="62" customFormat="1" hidden="1" x14ac:dyDescent="0.25"/>
    <row r="2517" s="62" customFormat="1" hidden="1" x14ac:dyDescent="0.25"/>
    <row r="2518" s="62" customFormat="1" hidden="1" x14ac:dyDescent="0.25"/>
    <row r="2519" s="62" customFormat="1" hidden="1" x14ac:dyDescent="0.25"/>
    <row r="2520" s="62" customFormat="1" hidden="1" x14ac:dyDescent="0.25"/>
    <row r="2521" s="62" customFormat="1" hidden="1" x14ac:dyDescent="0.25"/>
    <row r="2522" s="62" customFormat="1" hidden="1" x14ac:dyDescent="0.25"/>
    <row r="2523" s="62" customFormat="1" hidden="1" x14ac:dyDescent="0.25"/>
    <row r="2524" s="62" customFormat="1" hidden="1" x14ac:dyDescent="0.25"/>
    <row r="2525" s="62" customFormat="1" hidden="1" x14ac:dyDescent="0.25"/>
    <row r="2526" s="62" customFormat="1" hidden="1" x14ac:dyDescent="0.25"/>
    <row r="2527" s="62" customFormat="1" hidden="1" x14ac:dyDescent="0.25"/>
    <row r="2528" s="62" customFormat="1" hidden="1" x14ac:dyDescent="0.25"/>
    <row r="2529" s="62" customFormat="1" hidden="1" x14ac:dyDescent="0.25"/>
    <row r="2530" s="62" customFormat="1" hidden="1" x14ac:dyDescent="0.25"/>
    <row r="2531" s="62" customFormat="1" hidden="1" x14ac:dyDescent="0.25"/>
    <row r="2532" s="62" customFormat="1" hidden="1" x14ac:dyDescent="0.25"/>
    <row r="2533" s="62" customFormat="1" hidden="1" x14ac:dyDescent="0.25"/>
    <row r="2534" s="62" customFormat="1" hidden="1" x14ac:dyDescent="0.25"/>
    <row r="2535" s="62" customFormat="1" hidden="1" x14ac:dyDescent="0.25"/>
    <row r="2536" s="62" customFormat="1" hidden="1" x14ac:dyDescent="0.25"/>
    <row r="2537" s="62" customFormat="1" hidden="1" x14ac:dyDescent="0.25"/>
    <row r="2538" s="62" customFormat="1" hidden="1" x14ac:dyDescent="0.25"/>
    <row r="2539" s="62" customFormat="1" hidden="1" x14ac:dyDescent="0.25"/>
    <row r="2540" s="62" customFormat="1" hidden="1" x14ac:dyDescent="0.25"/>
    <row r="2541" s="62" customFormat="1" hidden="1" x14ac:dyDescent="0.25"/>
    <row r="2542" s="62" customFormat="1" hidden="1" x14ac:dyDescent="0.25"/>
    <row r="2543" s="62" customFormat="1" hidden="1" x14ac:dyDescent="0.25"/>
    <row r="2544" s="62" customFormat="1" hidden="1" x14ac:dyDescent="0.25"/>
    <row r="2545" s="62" customFormat="1" hidden="1" x14ac:dyDescent="0.25"/>
    <row r="2546" s="62" customFormat="1" hidden="1" x14ac:dyDescent="0.25"/>
    <row r="2547" s="62" customFormat="1" hidden="1" x14ac:dyDescent="0.25"/>
    <row r="2548" s="62" customFormat="1" hidden="1" x14ac:dyDescent="0.25"/>
    <row r="2549" s="62" customFormat="1" hidden="1" x14ac:dyDescent="0.25"/>
    <row r="2550" s="62" customFormat="1" hidden="1" x14ac:dyDescent="0.25"/>
    <row r="2551" s="62" customFormat="1" hidden="1" x14ac:dyDescent="0.25"/>
    <row r="2552" s="62" customFormat="1" hidden="1" x14ac:dyDescent="0.25"/>
    <row r="2553" s="62" customFormat="1" hidden="1" x14ac:dyDescent="0.25"/>
    <row r="2554" s="62" customFormat="1" hidden="1" x14ac:dyDescent="0.25"/>
    <row r="2555" s="62" customFormat="1" hidden="1" x14ac:dyDescent="0.25"/>
    <row r="2556" s="62" customFormat="1" hidden="1" x14ac:dyDescent="0.25"/>
    <row r="2557" s="62" customFormat="1" hidden="1" x14ac:dyDescent="0.25"/>
    <row r="2558" s="62" customFormat="1" hidden="1" x14ac:dyDescent="0.25"/>
    <row r="2559" s="62" customFormat="1" hidden="1" x14ac:dyDescent="0.25"/>
    <row r="2560" s="62" customFormat="1" hidden="1" x14ac:dyDescent="0.25"/>
    <row r="2561" s="62" customFormat="1" hidden="1" x14ac:dyDescent="0.25"/>
    <row r="2562" s="62" customFormat="1" hidden="1" x14ac:dyDescent="0.25"/>
    <row r="2563" s="62" customFormat="1" hidden="1" x14ac:dyDescent="0.25"/>
    <row r="2564" s="62" customFormat="1" hidden="1" x14ac:dyDescent="0.25"/>
    <row r="2565" s="62" customFormat="1" hidden="1" x14ac:dyDescent="0.25"/>
    <row r="2566" s="62" customFormat="1" hidden="1" x14ac:dyDescent="0.25"/>
    <row r="2567" s="62" customFormat="1" hidden="1" x14ac:dyDescent="0.25"/>
    <row r="2568" s="62" customFormat="1" hidden="1" x14ac:dyDescent="0.25"/>
    <row r="2569" s="62" customFormat="1" hidden="1" x14ac:dyDescent="0.25"/>
    <row r="2570" s="62" customFormat="1" hidden="1" x14ac:dyDescent="0.25"/>
    <row r="2571" s="62" customFormat="1" hidden="1" x14ac:dyDescent="0.25"/>
    <row r="2572" s="62" customFormat="1" hidden="1" x14ac:dyDescent="0.25"/>
    <row r="2573" s="62" customFormat="1" hidden="1" x14ac:dyDescent="0.25"/>
    <row r="2574" s="62" customFormat="1" hidden="1" x14ac:dyDescent="0.25"/>
    <row r="2575" s="62" customFormat="1" hidden="1" x14ac:dyDescent="0.25"/>
    <row r="2576" s="62" customFormat="1" hidden="1" x14ac:dyDescent="0.25"/>
    <row r="2577" s="62" customFormat="1" hidden="1" x14ac:dyDescent="0.25"/>
    <row r="2578" s="62" customFormat="1" hidden="1" x14ac:dyDescent="0.25"/>
    <row r="2579" s="62" customFormat="1" hidden="1" x14ac:dyDescent="0.25"/>
    <row r="2580" s="62" customFormat="1" hidden="1" x14ac:dyDescent="0.25"/>
    <row r="2581" s="62" customFormat="1" hidden="1" x14ac:dyDescent="0.25"/>
    <row r="2582" s="62" customFormat="1" hidden="1" x14ac:dyDescent="0.25"/>
    <row r="2583" s="62" customFormat="1" hidden="1" x14ac:dyDescent="0.25"/>
    <row r="2584" s="62" customFormat="1" hidden="1" x14ac:dyDescent="0.25"/>
    <row r="2585" s="62" customFormat="1" hidden="1" x14ac:dyDescent="0.25"/>
    <row r="2586" s="62" customFormat="1" hidden="1" x14ac:dyDescent="0.25"/>
    <row r="2587" s="62" customFormat="1" hidden="1" x14ac:dyDescent="0.25"/>
    <row r="2588" s="62" customFormat="1" hidden="1" x14ac:dyDescent="0.25"/>
    <row r="2589" s="62" customFormat="1" hidden="1" x14ac:dyDescent="0.25"/>
    <row r="2590" s="62" customFormat="1" hidden="1" x14ac:dyDescent="0.25"/>
    <row r="2591" s="62" customFormat="1" hidden="1" x14ac:dyDescent="0.25"/>
    <row r="2592" s="62" customFormat="1" hidden="1" x14ac:dyDescent="0.25"/>
    <row r="2593" s="62" customFormat="1" hidden="1" x14ac:dyDescent="0.25"/>
    <row r="2594" s="62" customFormat="1" hidden="1" x14ac:dyDescent="0.25"/>
    <row r="2595" s="62" customFormat="1" hidden="1" x14ac:dyDescent="0.25"/>
    <row r="2596" s="62" customFormat="1" hidden="1" x14ac:dyDescent="0.25"/>
    <row r="2597" s="62" customFormat="1" hidden="1" x14ac:dyDescent="0.25"/>
    <row r="2598" s="62" customFormat="1" hidden="1" x14ac:dyDescent="0.25"/>
    <row r="2599" s="62" customFormat="1" hidden="1" x14ac:dyDescent="0.25"/>
    <row r="2600" s="62" customFormat="1" hidden="1" x14ac:dyDescent="0.25"/>
    <row r="2601" s="62" customFormat="1" hidden="1" x14ac:dyDescent="0.25"/>
    <row r="2602" s="62" customFormat="1" hidden="1" x14ac:dyDescent="0.25"/>
    <row r="2603" s="62" customFormat="1" hidden="1" x14ac:dyDescent="0.25"/>
    <row r="2604" s="62" customFormat="1" hidden="1" x14ac:dyDescent="0.25"/>
    <row r="2605" s="62" customFormat="1" hidden="1" x14ac:dyDescent="0.25"/>
    <row r="2606" s="62" customFormat="1" hidden="1" x14ac:dyDescent="0.25"/>
    <row r="2607" s="62" customFormat="1" hidden="1" x14ac:dyDescent="0.25"/>
    <row r="2608" s="62" customFormat="1" hidden="1" x14ac:dyDescent="0.25"/>
    <row r="2609" s="62" customFormat="1" hidden="1" x14ac:dyDescent="0.25"/>
    <row r="2610" s="62" customFormat="1" hidden="1" x14ac:dyDescent="0.25"/>
    <row r="2611" s="62" customFormat="1" hidden="1" x14ac:dyDescent="0.25"/>
    <row r="2612" s="62" customFormat="1" hidden="1" x14ac:dyDescent="0.25"/>
    <row r="2613" s="62" customFormat="1" hidden="1" x14ac:dyDescent="0.25"/>
    <row r="2614" s="62" customFormat="1" hidden="1" x14ac:dyDescent="0.25"/>
    <row r="2615" s="62" customFormat="1" hidden="1" x14ac:dyDescent="0.25"/>
    <row r="2616" s="62" customFormat="1" hidden="1" x14ac:dyDescent="0.25"/>
    <row r="2617" s="62" customFormat="1" hidden="1" x14ac:dyDescent="0.25"/>
    <row r="2618" s="62" customFormat="1" hidden="1" x14ac:dyDescent="0.25"/>
    <row r="2619" s="62" customFormat="1" hidden="1" x14ac:dyDescent="0.25"/>
    <row r="2620" s="62" customFormat="1" hidden="1" x14ac:dyDescent="0.25"/>
    <row r="2621" s="62" customFormat="1" hidden="1" x14ac:dyDescent="0.25"/>
    <row r="2622" s="62" customFormat="1" hidden="1" x14ac:dyDescent="0.25"/>
    <row r="2623" s="62" customFormat="1" hidden="1" x14ac:dyDescent="0.25"/>
    <row r="2624" s="62" customFormat="1" hidden="1" x14ac:dyDescent="0.25"/>
    <row r="2625" s="62" customFormat="1" hidden="1" x14ac:dyDescent="0.25"/>
    <row r="2626" s="62" customFormat="1" hidden="1" x14ac:dyDescent="0.25"/>
    <row r="2627" s="62" customFormat="1" hidden="1" x14ac:dyDescent="0.25"/>
    <row r="2628" s="62" customFormat="1" hidden="1" x14ac:dyDescent="0.25"/>
    <row r="2629" s="62" customFormat="1" hidden="1" x14ac:dyDescent="0.25"/>
    <row r="2630" s="62" customFormat="1" hidden="1" x14ac:dyDescent="0.25"/>
    <row r="2631" s="62" customFormat="1" hidden="1" x14ac:dyDescent="0.25"/>
    <row r="2632" s="62" customFormat="1" hidden="1" x14ac:dyDescent="0.25"/>
    <row r="2633" s="62" customFormat="1" hidden="1" x14ac:dyDescent="0.25"/>
    <row r="2634" s="62" customFormat="1" hidden="1" x14ac:dyDescent="0.25"/>
    <row r="2635" s="62" customFormat="1" hidden="1" x14ac:dyDescent="0.25"/>
    <row r="2636" s="62" customFormat="1" hidden="1" x14ac:dyDescent="0.25"/>
    <row r="2637" s="62" customFormat="1" hidden="1" x14ac:dyDescent="0.25"/>
    <row r="2638" s="62" customFormat="1" hidden="1" x14ac:dyDescent="0.25"/>
    <row r="2639" s="62" customFormat="1" hidden="1" x14ac:dyDescent="0.25"/>
    <row r="2640" s="62" customFormat="1" hidden="1" x14ac:dyDescent="0.25"/>
    <row r="2641" s="62" customFormat="1" hidden="1" x14ac:dyDescent="0.25"/>
    <row r="2642" s="62" customFormat="1" hidden="1" x14ac:dyDescent="0.25"/>
    <row r="2643" s="62" customFormat="1" hidden="1" x14ac:dyDescent="0.25"/>
    <row r="2644" s="62" customFormat="1" hidden="1" x14ac:dyDescent="0.25"/>
    <row r="2645" s="62" customFormat="1" hidden="1" x14ac:dyDescent="0.25"/>
    <row r="2646" s="62" customFormat="1" hidden="1" x14ac:dyDescent="0.25"/>
    <row r="2647" s="62" customFormat="1" hidden="1" x14ac:dyDescent="0.25"/>
    <row r="2648" s="62" customFormat="1" hidden="1" x14ac:dyDescent="0.25"/>
    <row r="2649" s="62" customFormat="1" hidden="1" x14ac:dyDescent="0.25"/>
    <row r="2650" s="62" customFormat="1" hidden="1" x14ac:dyDescent="0.25"/>
    <row r="2651" s="62" customFormat="1" hidden="1" x14ac:dyDescent="0.25"/>
    <row r="2652" s="62" customFormat="1" hidden="1" x14ac:dyDescent="0.25"/>
    <row r="2653" s="62" customFormat="1" hidden="1" x14ac:dyDescent="0.25"/>
    <row r="2654" s="62" customFormat="1" hidden="1" x14ac:dyDescent="0.25"/>
    <row r="2655" s="62" customFormat="1" hidden="1" x14ac:dyDescent="0.25"/>
    <row r="2656" s="62" customFormat="1" hidden="1" x14ac:dyDescent="0.25"/>
    <row r="2657" s="62" customFormat="1" hidden="1" x14ac:dyDescent="0.25"/>
    <row r="2658" s="62" customFormat="1" hidden="1" x14ac:dyDescent="0.25"/>
    <row r="2659" s="62" customFormat="1" hidden="1" x14ac:dyDescent="0.25"/>
    <row r="2660" s="62" customFormat="1" hidden="1" x14ac:dyDescent="0.25"/>
    <row r="2661" s="62" customFormat="1" hidden="1" x14ac:dyDescent="0.25"/>
    <row r="2662" s="62" customFormat="1" hidden="1" x14ac:dyDescent="0.25"/>
    <row r="2663" s="62" customFormat="1" hidden="1" x14ac:dyDescent="0.25"/>
    <row r="2664" s="62" customFormat="1" hidden="1" x14ac:dyDescent="0.25"/>
    <row r="2665" s="62" customFormat="1" hidden="1" x14ac:dyDescent="0.25"/>
    <row r="2666" s="62" customFormat="1" hidden="1" x14ac:dyDescent="0.25"/>
    <row r="2667" s="62" customFormat="1" hidden="1" x14ac:dyDescent="0.25"/>
    <row r="2668" s="62" customFormat="1" hidden="1" x14ac:dyDescent="0.25"/>
    <row r="2669" s="62" customFormat="1" hidden="1" x14ac:dyDescent="0.25"/>
    <row r="2670" s="62" customFormat="1" hidden="1" x14ac:dyDescent="0.25"/>
    <row r="2671" s="62" customFormat="1" hidden="1" x14ac:dyDescent="0.25"/>
    <row r="2672" s="62" customFormat="1" hidden="1" x14ac:dyDescent="0.25"/>
    <row r="2673" s="62" customFormat="1" hidden="1" x14ac:dyDescent="0.25"/>
    <row r="2674" s="62" customFormat="1" hidden="1" x14ac:dyDescent="0.25"/>
    <row r="2675" s="62" customFormat="1" hidden="1" x14ac:dyDescent="0.25"/>
    <row r="2676" s="62" customFormat="1" hidden="1" x14ac:dyDescent="0.25"/>
    <row r="2677" s="62" customFormat="1" hidden="1" x14ac:dyDescent="0.25"/>
    <row r="2678" s="62" customFormat="1" hidden="1" x14ac:dyDescent="0.25"/>
    <row r="2679" s="62" customFormat="1" hidden="1" x14ac:dyDescent="0.25"/>
    <row r="2680" s="62" customFormat="1" hidden="1" x14ac:dyDescent="0.25"/>
    <row r="2681" s="62" customFormat="1" hidden="1" x14ac:dyDescent="0.25"/>
    <row r="2682" s="62" customFormat="1" hidden="1" x14ac:dyDescent="0.25"/>
    <row r="2683" s="62" customFormat="1" hidden="1" x14ac:dyDescent="0.25"/>
    <row r="2684" s="62" customFormat="1" hidden="1" x14ac:dyDescent="0.25"/>
    <row r="2685" s="62" customFormat="1" hidden="1" x14ac:dyDescent="0.25"/>
    <row r="2686" s="62" customFormat="1" hidden="1" x14ac:dyDescent="0.25"/>
    <row r="2687" s="62" customFormat="1" hidden="1" x14ac:dyDescent="0.25"/>
    <row r="2688" s="62" customFormat="1" hidden="1" x14ac:dyDescent="0.25"/>
    <row r="2689" s="62" customFormat="1" hidden="1" x14ac:dyDescent="0.25"/>
    <row r="2690" s="62" customFormat="1" hidden="1" x14ac:dyDescent="0.25"/>
    <row r="2691" s="62" customFormat="1" hidden="1" x14ac:dyDescent="0.25"/>
    <row r="2692" s="62" customFormat="1" hidden="1" x14ac:dyDescent="0.25"/>
    <row r="2693" s="62" customFormat="1" hidden="1" x14ac:dyDescent="0.25"/>
    <row r="2694" s="62" customFormat="1" hidden="1" x14ac:dyDescent="0.25"/>
    <row r="2695" s="62" customFormat="1" hidden="1" x14ac:dyDescent="0.25"/>
    <row r="2696" s="62" customFormat="1" hidden="1" x14ac:dyDescent="0.25"/>
    <row r="2697" s="62" customFormat="1" hidden="1" x14ac:dyDescent="0.25"/>
    <row r="2698" s="62" customFormat="1" hidden="1" x14ac:dyDescent="0.25"/>
    <row r="2699" s="62" customFormat="1" hidden="1" x14ac:dyDescent="0.25"/>
    <row r="2700" s="62" customFormat="1" hidden="1" x14ac:dyDescent="0.25"/>
    <row r="2701" s="62" customFormat="1" hidden="1" x14ac:dyDescent="0.25"/>
    <row r="2702" s="62" customFormat="1" hidden="1" x14ac:dyDescent="0.25"/>
    <row r="2703" s="62" customFormat="1" hidden="1" x14ac:dyDescent="0.25"/>
    <row r="2704" s="62" customFormat="1" hidden="1" x14ac:dyDescent="0.25"/>
    <row r="2705" s="62" customFormat="1" hidden="1" x14ac:dyDescent="0.25"/>
    <row r="2706" s="62" customFormat="1" hidden="1" x14ac:dyDescent="0.25"/>
    <row r="2707" s="62" customFormat="1" hidden="1" x14ac:dyDescent="0.25"/>
    <row r="2708" s="62" customFormat="1" hidden="1" x14ac:dyDescent="0.25"/>
    <row r="2709" s="62" customFormat="1" hidden="1" x14ac:dyDescent="0.25"/>
    <row r="2710" s="62" customFormat="1" hidden="1" x14ac:dyDescent="0.25"/>
    <row r="2711" s="62" customFormat="1" hidden="1" x14ac:dyDescent="0.25"/>
    <row r="2712" s="62" customFormat="1" hidden="1" x14ac:dyDescent="0.25"/>
    <row r="2713" s="62" customFormat="1" hidden="1" x14ac:dyDescent="0.25"/>
    <row r="2714" s="62" customFormat="1" hidden="1" x14ac:dyDescent="0.25"/>
    <row r="2715" s="62" customFormat="1" hidden="1" x14ac:dyDescent="0.25"/>
    <row r="2716" s="62" customFormat="1" hidden="1" x14ac:dyDescent="0.25"/>
    <row r="2717" s="62" customFormat="1" hidden="1" x14ac:dyDescent="0.25"/>
    <row r="2718" s="62" customFormat="1" hidden="1" x14ac:dyDescent="0.25"/>
    <row r="2719" s="62" customFormat="1" hidden="1" x14ac:dyDescent="0.25"/>
    <row r="2720" s="62" customFormat="1" hidden="1" x14ac:dyDescent="0.25"/>
    <row r="2721" s="62" customFormat="1" hidden="1" x14ac:dyDescent="0.25"/>
    <row r="2722" s="62" customFormat="1" hidden="1" x14ac:dyDescent="0.25"/>
    <row r="2723" s="62" customFormat="1" hidden="1" x14ac:dyDescent="0.25"/>
    <row r="2724" s="62" customFormat="1" hidden="1" x14ac:dyDescent="0.25"/>
    <row r="2725" s="62" customFormat="1" hidden="1" x14ac:dyDescent="0.25"/>
    <row r="2726" s="62" customFormat="1" hidden="1" x14ac:dyDescent="0.25"/>
    <row r="2727" s="62" customFormat="1" hidden="1" x14ac:dyDescent="0.25"/>
    <row r="2728" s="62" customFormat="1" hidden="1" x14ac:dyDescent="0.25"/>
    <row r="2729" s="62" customFormat="1" hidden="1" x14ac:dyDescent="0.25"/>
    <row r="2730" s="62" customFormat="1" hidden="1" x14ac:dyDescent="0.25"/>
    <row r="2731" s="62" customFormat="1" hidden="1" x14ac:dyDescent="0.25"/>
    <row r="2732" s="62" customFormat="1" hidden="1" x14ac:dyDescent="0.25"/>
    <row r="2733" s="62" customFormat="1" hidden="1" x14ac:dyDescent="0.25"/>
    <row r="2734" s="62" customFormat="1" hidden="1" x14ac:dyDescent="0.25"/>
    <row r="2735" s="62" customFormat="1" hidden="1" x14ac:dyDescent="0.25"/>
    <row r="2736" s="62" customFormat="1" hidden="1" x14ac:dyDescent="0.25"/>
    <row r="2737" s="62" customFormat="1" hidden="1" x14ac:dyDescent="0.25"/>
    <row r="2738" s="62" customFormat="1" hidden="1" x14ac:dyDescent="0.25"/>
    <row r="2739" s="62" customFormat="1" hidden="1" x14ac:dyDescent="0.25"/>
    <row r="2740" s="62" customFormat="1" hidden="1" x14ac:dyDescent="0.25"/>
    <row r="2741" s="62" customFormat="1" hidden="1" x14ac:dyDescent="0.25"/>
    <row r="2742" s="62" customFormat="1" hidden="1" x14ac:dyDescent="0.25"/>
    <row r="2743" s="62" customFormat="1" hidden="1" x14ac:dyDescent="0.25"/>
    <row r="2744" s="62" customFormat="1" hidden="1" x14ac:dyDescent="0.25"/>
    <row r="2745" s="62" customFormat="1" hidden="1" x14ac:dyDescent="0.25"/>
    <row r="2746" s="62" customFormat="1" hidden="1" x14ac:dyDescent="0.25"/>
    <row r="2747" s="62" customFormat="1" hidden="1" x14ac:dyDescent="0.25"/>
    <row r="2748" s="62" customFormat="1" hidden="1" x14ac:dyDescent="0.25"/>
    <row r="2749" s="62" customFormat="1" hidden="1" x14ac:dyDescent="0.25"/>
    <row r="2750" s="62" customFormat="1" hidden="1" x14ac:dyDescent="0.25"/>
    <row r="2751" s="62" customFormat="1" hidden="1" x14ac:dyDescent="0.25"/>
    <row r="2752" s="62" customFormat="1" hidden="1" x14ac:dyDescent="0.25"/>
    <row r="2753" s="62" customFormat="1" hidden="1" x14ac:dyDescent="0.25"/>
    <row r="2754" s="62" customFormat="1" hidden="1" x14ac:dyDescent="0.25"/>
    <row r="2755" s="62" customFormat="1" hidden="1" x14ac:dyDescent="0.25"/>
    <row r="2756" s="62" customFormat="1" hidden="1" x14ac:dyDescent="0.25"/>
    <row r="2757" s="62" customFormat="1" hidden="1" x14ac:dyDescent="0.25"/>
    <row r="2758" s="62" customFormat="1" hidden="1" x14ac:dyDescent="0.25"/>
    <row r="2759" s="62" customFormat="1" hidden="1" x14ac:dyDescent="0.25"/>
    <row r="2760" s="62" customFormat="1" hidden="1" x14ac:dyDescent="0.25"/>
    <row r="2761" s="62" customFormat="1" hidden="1" x14ac:dyDescent="0.25"/>
    <row r="2762" s="62" customFormat="1" hidden="1" x14ac:dyDescent="0.25"/>
    <row r="2763" s="62" customFormat="1" hidden="1" x14ac:dyDescent="0.25"/>
    <row r="2764" s="62" customFormat="1" hidden="1" x14ac:dyDescent="0.25"/>
    <row r="2765" s="62" customFormat="1" hidden="1" x14ac:dyDescent="0.25"/>
    <row r="2766" s="62" customFormat="1" hidden="1" x14ac:dyDescent="0.25"/>
    <row r="2767" s="62" customFormat="1" hidden="1" x14ac:dyDescent="0.25"/>
    <row r="2768" s="62" customFormat="1" hidden="1" x14ac:dyDescent="0.25"/>
    <row r="2769" s="62" customFormat="1" hidden="1" x14ac:dyDescent="0.25"/>
    <row r="2770" s="62" customFormat="1" hidden="1" x14ac:dyDescent="0.25"/>
    <row r="2771" s="62" customFormat="1" hidden="1" x14ac:dyDescent="0.25"/>
    <row r="2772" s="62" customFormat="1" hidden="1" x14ac:dyDescent="0.25"/>
    <row r="2773" s="62" customFormat="1" hidden="1" x14ac:dyDescent="0.25"/>
    <row r="2774" s="62" customFormat="1" hidden="1" x14ac:dyDescent="0.25"/>
    <row r="2775" s="62" customFormat="1" hidden="1" x14ac:dyDescent="0.25"/>
    <row r="2776" s="62" customFormat="1" hidden="1" x14ac:dyDescent="0.25"/>
    <row r="2777" s="62" customFormat="1" hidden="1" x14ac:dyDescent="0.25"/>
    <row r="2778" s="62" customFormat="1" hidden="1" x14ac:dyDescent="0.25"/>
    <row r="2779" s="62" customFormat="1" hidden="1" x14ac:dyDescent="0.25"/>
    <row r="2780" s="62" customFormat="1" hidden="1" x14ac:dyDescent="0.25"/>
    <row r="2781" s="62" customFormat="1" hidden="1" x14ac:dyDescent="0.25"/>
    <row r="2782" s="62" customFormat="1" hidden="1" x14ac:dyDescent="0.25"/>
    <row r="2783" s="62" customFormat="1" hidden="1" x14ac:dyDescent="0.25"/>
    <row r="2784" s="62" customFormat="1" hidden="1" x14ac:dyDescent="0.25"/>
    <row r="2785" s="62" customFormat="1" hidden="1" x14ac:dyDescent="0.25"/>
    <row r="2786" s="62" customFormat="1" hidden="1" x14ac:dyDescent="0.25"/>
    <row r="2787" s="62" customFormat="1" hidden="1" x14ac:dyDescent="0.25"/>
    <row r="2788" s="62" customFormat="1" hidden="1" x14ac:dyDescent="0.25"/>
    <row r="2789" s="62" customFormat="1" hidden="1" x14ac:dyDescent="0.25"/>
    <row r="2790" s="62" customFormat="1" hidden="1" x14ac:dyDescent="0.25"/>
    <row r="2791" s="62" customFormat="1" hidden="1" x14ac:dyDescent="0.25"/>
    <row r="2792" s="62" customFormat="1" hidden="1" x14ac:dyDescent="0.25"/>
    <row r="2793" s="62" customFormat="1" hidden="1" x14ac:dyDescent="0.25"/>
    <row r="2794" s="62" customFormat="1" hidden="1" x14ac:dyDescent="0.25"/>
    <row r="2795" s="62" customFormat="1" hidden="1" x14ac:dyDescent="0.25"/>
    <row r="2796" s="62" customFormat="1" hidden="1" x14ac:dyDescent="0.25"/>
    <row r="2797" s="62" customFormat="1" hidden="1" x14ac:dyDescent="0.25"/>
    <row r="2798" s="62" customFormat="1" hidden="1" x14ac:dyDescent="0.25"/>
    <row r="2799" s="62" customFormat="1" hidden="1" x14ac:dyDescent="0.25"/>
    <row r="2800" s="62" customFormat="1" hidden="1" x14ac:dyDescent="0.25"/>
    <row r="2801" s="62" customFormat="1" hidden="1" x14ac:dyDescent="0.25"/>
    <row r="2802" s="62" customFormat="1" hidden="1" x14ac:dyDescent="0.25"/>
    <row r="2803" s="62" customFormat="1" hidden="1" x14ac:dyDescent="0.25"/>
    <row r="2804" s="62" customFormat="1" hidden="1" x14ac:dyDescent="0.25"/>
    <row r="2805" s="62" customFormat="1" hidden="1" x14ac:dyDescent="0.25"/>
    <row r="2806" s="62" customFormat="1" hidden="1" x14ac:dyDescent="0.25"/>
    <row r="2807" s="62" customFormat="1" hidden="1" x14ac:dyDescent="0.25"/>
    <row r="2808" s="62" customFormat="1" hidden="1" x14ac:dyDescent="0.25"/>
    <row r="2809" s="62" customFormat="1" hidden="1" x14ac:dyDescent="0.25"/>
    <row r="2810" s="62" customFormat="1" hidden="1" x14ac:dyDescent="0.25"/>
    <row r="2811" s="62" customFormat="1" hidden="1" x14ac:dyDescent="0.25"/>
    <row r="2812" s="62" customFormat="1" hidden="1" x14ac:dyDescent="0.25"/>
    <row r="2813" s="62" customFormat="1" hidden="1" x14ac:dyDescent="0.25"/>
    <row r="2814" s="62" customFormat="1" hidden="1" x14ac:dyDescent="0.25"/>
    <row r="2815" s="62" customFormat="1" hidden="1" x14ac:dyDescent="0.25"/>
    <row r="2816" s="62" customFormat="1" hidden="1" x14ac:dyDescent="0.25"/>
    <row r="2817" s="62" customFormat="1" hidden="1" x14ac:dyDescent="0.25"/>
    <row r="2818" s="62" customFormat="1" hidden="1" x14ac:dyDescent="0.25"/>
    <row r="2819" s="62" customFormat="1" hidden="1" x14ac:dyDescent="0.25"/>
    <row r="2820" s="62" customFormat="1" hidden="1" x14ac:dyDescent="0.25"/>
    <row r="2821" s="62" customFormat="1" hidden="1" x14ac:dyDescent="0.25"/>
    <row r="2822" s="62" customFormat="1" hidden="1" x14ac:dyDescent="0.25"/>
    <row r="2823" s="62" customFormat="1" hidden="1" x14ac:dyDescent="0.25"/>
    <row r="2824" s="62" customFormat="1" hidden="1" x14ac:dyDescent="0.25"/>
    <row r="2825" s="62" customFormat="1" hidden="1" x14ac:dyDescent="0.25"/>
    <row r="2826" s="62" customFormat="1" hidden="1" x14ac:dyDescent="0.25"/>
    <row r="2827" s="62" customFormat="1" hidden="1" x14ac:dyDescent="0.25"/>
    <row r="2828" s="62" customFormat="1" hidden="1" x14ac:dyDescent="0.25"/>
    <row r="2829" s="62" customFormat="1" hidden="1" x14ac:dyDescent="0.25"/>
    <row r="2830" s="62" customFormat="1" hidden="1" x14ac:dyDescent="0.25"/>
    <row r="2831" s="62" customFormat="1" hidden="1" x14ac:dyDescent="0.25"/>
    <row r="2832" s="62" customFormat="1" hidden="1" x14ac:dyDescent="0.25"/>
    <row r="2833" s="62" customFormat="1" hidden="1" x14ac:dyDescent="0.25"/>
    <row r="2834" s="62" customFormat="1" hidden="1" x14ac:dyDescent="0.25"/>
    <row r="2835" s="62" customFormat="1" hidden="1" x14ac:dyDescent="0.25"/>
    <row r="2836" s="62" customFormat="1" hidden="1" x14ac:dyDescent="0.25"/>
    <row r="2837" s="62" customFormat="1" hidden="1" x14ac:dyDescent="0.25"/>
    <row r="2838" s="62" customFormat="1" hidden="1" x14ac:dyDescent="0.25"/>
    <row r="2839" s="62" customFormat="1" hidden="1" x14ac:dyDescent="0.25"/>
    <row r="2840" s="62" customFormat="1" hidden="1" x14ac:dyDescent="0.25"/>
    <row r="2841" s="62" customFormat="1" hidden="1" x14ac:dyDescent="0.25"/>
    <row r="2842" s="62" customFormat="1" hidden="1" x14ac:dyDescent="0.25"/>
    <row r="2843" s="62" customFormat="1" hidden="1" x14ac:dyDescent="0.25"/>
    <row r="2844" s="62" customFormat="1" hidden="1" x14ac:dyDescent="0.25"/>
    <row r="2845" s="62" customFormat="1" hidden="1" x14ac:dyDescent="0.25"/>
    <row r="2846" s="62" customFormat="1" hidden="1" x14ac:dyDescent="0.25"/>
    <row r="2847" s="62" customFormat="1" hidden="1" x14ac:dyDescent="0.25"/>
    <row r="2848" s="62" customFormat="1" hidden="1" x14ac:dyDescent="0.25"/>
    <row r="2849" s="62" customFormat="1" hidden="1" x14ac:dyDescent="0.25"/>
    <row r="2850" s="62" customFormat="1" hidden="1" x14ac:dyDescent="0.25"/>
    <row r="2851" s="62" customFormat="1" hidden="1" x14ac:dyDescent="0.25"/>
    <row r="2852" s="62" customFormat="1" hidden="1" x14ac:dyDescent="0.25"/>
    <row r="2853" s="62" customFormat="1" hidden="1" x14ac:dyDescent="0.25"/>
    <row r="2854" s="62" customFormat="1" hidden="1" x14ac:dyDescent="0.25"/>
    <row r="2855" s="62" customFormat="1" hidden="1" x14ac:dyDescent="0.25"/>
    <row r="2856" s="62" customFormat="1" hidden="1" x14ac:dyDescent="0.25"/>
    <row r="2857" s="62" customFormat="1" hidden="1" x14ac:dyDescent="0.25"/>
    <row r="2858" s="62" customFormat="1" hidden="1" x14ac:dyDescent="0.25"/>
    <row r="2859" s="62" customFormat="1" hidden="1" x14ac:dyDescent="0.25"/>
    <row r="2860" s="62" customFormat="1" hidden="1" x14ac:dyDescent="0.25"/>
    <row r="2861" s="62" customFormat="1" hidden="1" x14ac:dyDescent="0.25"/>
    <row r="2862" s="62" customFormat="1" hidden="1" x14ac:dyDescent="0.25"/>
    <row r="2863" s="62" customFormat="1" hidden="1" x14ac:dyDescent="0.25"/>
    <row r="2864" s="62" customFormat="1" hidden="1" x14ac:dyDescent="0.25"/>
    <row r="2865" s="62" customFormat="1" hidden="1" x14ac:dyDescent="0.25"/>
    <row r="2866" s="62" customFormat="1" hidden="1" x14ac:dyDescent="0.25"/>
    <row r="2867" s="62" customFormat="1" hidden="1" x14ac:dyDescent="0.25"/>
    <row r="2868" s="62" customFormat="1" hidden="1" x14ac:dyDescent="0.25"/>
    <row r="2869" s="62" customFormat="1" hidden="1" x14ac:dyDescent="0.25"/>
    <row r="2870" s="62" customFormat="1" hidden="1" x14ac:dyDescent="0.25"/>
    <row r="2871" s="62" customFormat="1" hidden="1" x14ac:dyDescent="0.25"/>
    <row r="2872" s="62" customFormat="1" hidden="1" x14ac:dyDescent="0.25"/>
    <row r="2873" s="62" customFormat="1" hidden="1" x14ac:dyDescent="0.25"/>
    <row r="2874" s="62" customFormat="1" hidden="1" x14ac:dyDescent="0.25"/>
    <row r="2875" s="62" customFormat="1" hidden="1" x14ac:dyDescent="0.25"/>
    <row r="2876" s="62" customFormat="1" hidden="1" x14ac:dyDescent="0.25"/>
    <row r="2877" s="62" customFormat="1" hidden="1" x14ac:dyDescent="0.25"/>
    <row r="2878" s="62" customFormat="1" hidden="1" x14ac:dyDescent="0.25"/>
    <row r="2879" s="62" customFormat="1" hidden="1" x14ac:dyDescent="0.25"/>
    <row r="2880" s="62" customFormat="1" hidden="1" x14ac:dyDescent="0.25"/>
    <row r="2881" s="62" customFormat="1" hidden="1" x14ac:dyDescent="0.25"/>
    <row r="2882" s="62" customFormat="1" hidden="1" x14ac:dyDescent="0.25"/>
    <row r="2883" s="62" customFormat="1" hidden="1" x14ac:dyDescent="0.25"/>
    <row r="2884" s="62" customFormat="1" hidden="1" x14ac:dyDescent="0.25"/>
    <row r="2885" s="62" customFormat="1" hidden="1" x14ac:dyDescent="0.25"/>
    <row r="2886" s="62" customFormat="1" hidden="1" x14ac:dyDescent="0.25"/>
    <row r="2887" s="62" customFormat="1" hidden="1" x14ac:dyDescent="0.25"/>
    <row r="2888" s="62" customFormat="1" hidden="1" x14ac:dyDescent="0.25"/>
    <row r="2889" s="62" customFormat="1" hidden="1" x14ac:dyDescent="0.25"/>
    <row r="2890" s="62" customFormat="1" hidden="1" x14ac:dyDescent="0.25"/>
    <row r="2891" s="62" customFormat="1" hidden="1" x14ac:dyDescent="0.25"/>
    <row r="2892" s="62" customFormat="1" hidden="1" x14ac:dyDescent="0.25"/>
    <row r="2893" s="62" customFormat="1" hidden="1" x14ac:dyDescent="0.25"/>
    <row r="2894" s="62" customFormat="1" hidden="1" x14ac:dyDescent="0.25"/>
    <row r="2895" s="62" customFormat="1" hidden="1" x14ac:dyDescent="0.25"/>
    <row r="2896" s="62" customFormat="1" hidden="1" x14ac:dyDescent="0.25"/>
    <row r="2897" s="62" customFormat="1" hidden="1" x14ac:dyDescent="0.25"/>
    <row r="2898" s="62" customFormat="1" hidden="1" x14ac:dyDescent="0.25"/>
    <row r="2899" s="62" customFormat="1" hidden="1" x14ac:dyDescent="0.25"/>
    <row r="2900" s="62" customFormat="1" hidden="1" x14ac:dyDescent="0.25"/>
    <row r="2901" s="62" customFormat="1" hidden="1" x14ac:dyDescent="0.25"/>
    <row r="2902" s="62" customFormat="1" hidden="1" x14ac:dyDescent="0.25"/>
    <row r="2903" s="62" customFormat="1" hidden="1" x14ac:dyDescent="0.25"/>
    <row r="2904" s="62" customFormat="1" hidden="1" x14ac:dyDescent="0.25"/>
    <row r="2905" s="62" customFormat="1" hidden="1" x14ac:dyDescent="0.25"/>
    <row r="2906" s="62" customFormat="1" hidden="1" x14ac:dyDescent="0.25"/>
    <row r="2907" s="62" customFormat="1" hidden="1" x14ac:dyDescent="0.25"/>
    <row r="2908" s="62" customFormat="1" hidden="1" x14ac:dyDescent="0.25"/>
    <row r="2909" s="62" customFormat="1" hidden="1" x14ac:dyDescent="0.25"/>
    <row r="2910" s="62" customFormat="1" hidden="1" x14ac:dyDescent="0.25"/>
    <row r="2911" s="62" customFormat="1" hidden="1" x14ac:dyDescent="0.25"/>
    <row r="2912" s="62" customFormat="1" hidden="1" x14ac:dyDescent="0.25"/>
    <row r="2913" s="62" customFormat="1" hidden="1" x14ac:dyDescent="0.25"/>
    <row r="2914" s="62" customFormat="1" hidden="1" x14ac:dyDescent="0.25"/>
    <row r="2915" s="62" customFormat="1" hidden="1" x14ac:dyDescent="0.25"/>
    <row r="2916" s="62" customFormat="1" hidden="1" x14ac:dyDescent="0.25"/>
    <row r="2917" s="62" customFormat="1" hidden="1" x14ac:dyDescent="0.25"/>
    <row r="2918" s="62" customFormat="1" hidden="1" x14ac:dyDescent="0.25"/>
    <row r="2919" s="62" customFormat="1" hidden="1" x14ac:dyDescent="0.25"/>
    <row r="2920" s="62" customFormat="1" hidden="1" x14ac:dyDescent="0.25"/>
    <row r="2921" s="62" customFormat="1" hidden="1" x14ac:dyDescent="0.25"/>
    <row r="2922" s="62" customFormat="1" hidden="1" x14ac:dyDescent="0.25"/>
    <row r="2923" s="62" customFormat="1" hidden="1" x14ac:dyDescent="0.25"/>
    <row r="2924" s="62" customFormat="1" hidden="1" x14ac:dyDescent="0.25"/>
    <row r="2925" s="62" customFormat="1" hidden="1" x14ac:dyDescent="0.25"/>
    <row r="2926" s="62" customFormat="1" hidden="1" x14ac:dyDescent="0.25"/>
    <row r="2927" s="62" customFormat="1" hidden="1" x14ac:dyDescent="0.25"/>
    <row r="2928" s="62" customFormat="1" hidden="1" x14ac:dyDescent="0.25"/>
    <row r="2929" s="62" customFormat="1" hidden="1" x14ac:dyDescent="0.25"/>
    <row r="2930" s="62" customFormat="1" hidden="1" x14ac:dyDescent="0.25"/>
    <row r="2931" s="62" customFormat="1" hidden="1" x14ac:dyDescent="0.25"/>
    <row r="2932" s="62" customFormat="1" hidden="1" x14ac:dyDescent="0.25"/>
    <row r="2933" s="62" customFormat="1" hidden="1" x14ac:dyDescent="0.25"/>
    <row r="2934" s="62" customFormat="1" hidden="1" x14ac:dyDescent="0.25"/>
    <row r="2935" s="62" customFormat="1" hidden="1" x14ac:dyDescent="0.25"/>
    <row r="2936" s="62" customFormat="1" hidden="1" x14ac:dyDescent="0.25"/>
    <row r="2937" s="62" customFormat="1" hidden="1" x14ac:dyDescent="0.25"/>
    <row r="2938" s="62" customFormat="1" hidden="1" x14ac:dyDescent="0.25"/>
    <row r="2939" s="62" customFormat="1" hidden="1" x14ac:dyDescent="0.25"/>
    <row r="2940" s="62" customFormat="1" hidden="1" x14ac:dyDescent="0.25"/>
    <row r="2941" s="62" customFormat="1" hidden="1" x14ac:dyDescent="0.25"/>
    <row r="2942" s="62" customFormat="1" hidden="1" x14ac:dyDescent="0.25"/>
    <row r="2943" s="62" customFormat="1" hidden="1" x14ac:dyDescent="0.25"/>
    <row r="2944" s="62" customFormat="1" hidden="1" x14ac:dyDescent="0.25"/>
    <row r="2945" s="62" customFormat="1" hidden="1" x14ac:dyDescent="0.25"/>
    <row r="2946" s="62" customFormat="1" hidden="1" x14ac:dyDescent="0.25"/>
    <row r="2947" s="62" customFormat="1" hidden="1" x14ac:dyDescent="0.25"/>
    <row r="2948" s="62" customFormat="1" hidden="1" x14ac:dyDescent="0.25"/>
    <row r="2949" s="62" customFormat="1" hidden="1" x14ac:dyDescent="0.25"/>
    <row r="2950" s="62" customFormat="1" hidden="1" x14ac:dyDescent="0.25"/>
    <row r="2951" s="62" customFormat="1" hidden="1" x14ac:dyDescent="0.25"/>
    <row r="2952" s="62" customFormat="1" hidden="1" x14ac:dyDescent="0.25"/>
    <row r="2953" s="62" customFormat="1" hidden="1" x14ac:dyDescent="0.25"/>
    <row r="2954" s="62" customFormat="1" hidden="1" x14ac:dyDescent="0.25"/>
    <row r="2955" s="62" customFormat="1" hidden="1" x14ac:dyDescent="0.25"/>
    <row r="2956" s="62" customFormat="1" hidden="1" x14ac:dyDescent="0.25"/>
    <row r="2957" s="62" customFormat="1" hidden="1" x14ac:dyDescent="0.25"/>
    <row r="2958" s="62" customFormat="1" hidden="1" x14ac:dyDescent="0.25"/>
    <row r="2959" s="62" customFormat="1" hidden="1" x14ac:dyDescent="0.25"/>
    <row r="2960" s="62" customFormat="1" hidden="1" x14ac:dyDescent="0.25"/>
    <row r="2961" s="62" customFormat="1" hidden="1" x14ac:dyDescent="0.25"/>
    <row r="2962" s="62" customFormat="1" hidden="1" x14ac:dyDescent="0.25"/>
    <row r="2963" s="62" customFormat="1" hidden="1" x14ac:dyDescent="0.25"/>
    <row r="2964" s="62" customFormat="1" hidden="1" x14ac:dyDescent="0.25"/>
    <row r="2965" s="62" customFormat="1" hidden="1" x14ac:dyDescent="0.25"/>
    <row r="2966" s="62" customFormat="1" hidden="1" x14ac:dyDescent="0.25"/>
    <row r="2967" s="62" customFormat="1" hidden="1" x14ac:dyDescent="0.25"/>
    <row r="2968" s="62" customFormat="1" hidden="1" x14ac:dyDescent="0.25"/>
    <row r="2969" s="62" customFormat="1" hidden="1" x14ac:dyDescent="0.25"/>
    <row r="2970" s="62" customFormat="1" hidden="1" x14ac:dyDescent="0.25"/>
    <row r="2971" s="62" customFormat="1" hidden="1" x14ac:dyDescent="0.25"/>
    <row r="2972" s="62" customFormat="1" hidden="1" x14ac:dyDescent="0.25"/>
    <row r="2973" s="62" customFormat="1" hidden="1" x14ac:dyDescent="0.25"/>
    <row r="2974" s="62" customFormat="1" hidden="1" x14ac:dyDescent="0.25"/>
    <row r="2975" s="62" customFormat="1" hidden="1" x14ac:dyDescent="0.25"/>
    <row r="2976" s="62" customFormat="1" hidden="1" x14ac:dyDescent="0.25"/>
    <row r="2977" s="62" customFormat="1" hidden="1" x14ac:dyDescent="0.25"/>
    <row r="2978" s="62" customFormat="1" hidden="1" x14ac:dyDescent="0.25"/>
    <row r="2979" s="62" customFormat="1" hidden="1" x14ac:dyDescent="0.25"/>
    <row r="2980" s="62" customFormat="1" hidden="1" x14ac:dyDescent="0.25"/>
    <row r="2981" s="62" customFormat="1" hidden="1" x14ac:dyDescent="0.25"/>
    <row r="2982" s="62" customFormat="1" hidden="1" x14ac:dyDescent="0.25"/>
    <row r="2983" s="62" customFormat="1" hidden="1" x14ac:dyDescent="0.25"/>
    <row r="2984" s="62" customFormat="1" hidden="1" x14ac:dyDescent="0.25"/>
    <row r="2985" s="62" customFormat="1" hidden="1" x14ac:dyDescent="0.25"/>
    <row r="2986" s="62" customFormat="1" hidden="1" x14ac:dyDescent="0.25"/>
    <row r="2987" s="62" customFormat="1" hidden="1" x14ac:dyDescent="0.25"/>
    <row r="2988" s="62" customFormat="1" hidden="1" x14ac:dyDescent="0.25"/>
    <row r="2989" s="62" customFormat="1" hidden="1" x14ac:dyDescent="0.25"/>
    <row r="2990" s="62" customFormat="1" hidden="1" x14ac:dyDescent="0.25"/>
    <row r="2991" s="62" customFormat="1" hidden="1" x14ac:dyDescent="0.25"/>
    <row r="2992" s="62" customFormat="1" hidden="1" x14ac:dyDescent="0.25"/>
    <row r="2993" s="62" customFormat="1" hidden="1" x14ac:dyDescent="0.25"/>
    <row r="2994" s="62" customFormat="1" hidden="1" x14ac:dyDescent="0.25"/>
    <row r="2995" s="62" customFormat="1" hidden="1" x14ac:dyDescent="0.25"/>
    <row r="2996" s="62" customFormat="1" hidden="1" x14ac:dyDescent="0.25"/>
    <row r="2997" s="62" customFormat="1" hidden="1" x14ac:dyDescent="0.25"/>
    <row r="2998" s="62" customFormat="1" hidden="1" x14ac:dyDescent="0.25"/>
    <row r="2999" s="62" customFormat="1" hidden="1" x14ac:dyDescent="0.25"/>
    <row r="3000" s="62" customFormat="1" hidden="1" x14ac:dyDescent="0.25"/>
    <row r="3001" s="62" customFormat="1" hidden="1" x14ac:dyDescent="0.25"/>
    <row r="3002" s="62" customFormat="1" hidden="1" x14ac:dyDescent="0.25"/>
    <row r="3003" s="62" customFormat="1" hidden="1" x14ac:dyDescent="0.25"/>
    <row r="3004" s="62" customFormat="1" hidden="1" x14ac:dyDescent="0.25"/>
    <row r="3005" s="62" customFormat="1" hidden="1" x14ac:dyDescent="0.25"/>
    <row r="3006" s="62" customFormat="1" hidden="1" x14ac:dyDescent="0.25"/>
    <row r="3007" s="62" customFormat="1" hidden="1" x14ac:dyDescent="0.25"/>
    <row r="3008" s="62" customFormat="1" hidden="1" x14ac:dyDescent="0.25"/>
    <row r="3009" s="62" customFormat="1" hidden="1" x14ac:dyDescent="0.25"/>
    <row r="3010" s="62" customFormat="1" hidden="1" x14ac:dyDescent="0.25"/>
    <row r="3011" s="62" customFormat="1" hidden="1" x14ac:dyDescent="0.25"/>
    <row r="3012" s="62" customFormat="1" hidden="1" x14ac:dyDescent="0.25"/>
    <row r="3013" s="62" customFormat="1" hidden="1" x14ac:dyDescent="0.25"/>
    <row r="3014" s="62" customFormat="1" hidden="1" x14ac:dyDescent="0.25"/>
    <row r="3015" s="62" customFormat="1" hidden="1" x14ac:dyDescent="0.25"/>
    <row r="3016" s="62" customFormat="1" hidden="1" x14ac:dyDescent="0.25"/>
    <row r="3017" s="62" customFormat="1" hidden="1" x14ac:dyDescent="0.25"/>
    <row r="3018" s="62" customFormat="1" hidden="1" x14ac:dyDescent="0.25"/>
    <row r="3019" s="62" customFormat="1" hidden="1" x14ac:dyDescent="0.25"/>
    <row r="3020" s="62" customFormat="1" hidden="1" x14ac:dyDescent="0.25"/>
    <row r="3021" s="62" customFormat="1" hidden="1" x14ac:dyDescent="0.25"/>
    <row r="3022" s="62" customFormat="1" hidden="1" x14ac:dyDescent="0.25"/>
    <row r="3023" s="62" customFormat="1" hidden="1" x14ac:dyDescent="0.25"/>
    <row r="3024" s="62" customFormat="1" hidden="1" x14ac:dyDescent="0.25"/>
    <row r="3025" s="62" customFormat="1" hidden="1" x14ac:dyDescent="0.25"/>
    <row r="3026" s="62" customFormat="1" hidden="1" x14ac:dyDescent="0.25"/>
    <row r="3027" s="62" customFormat="1" hidden="1" x14ac:dyDescent="0.25"/>
    <row r="3028" s="62" customFormat="1" hidden="1" x14ac:dyDescent="0.25"/>
    <row r="3029" s="62" customFormat="1" hidden="1" x14ac:dyDescent="0.25"/>
    <row r="3030" s="62" customFormat="1" hidden="1" x14ac:dyDescent="0.25"/>
    <row r="3031" s="62" customFormat="1" hidden="1" x14ac:dyDescent="0.25"/>
    <row r="3032" s="62" customFormat="1" hidden="1" x14ac:dyDescent="0.25"/>
    <row r="3033" s="62" customFormat="1" hidden="1" x14ac:dyDescent="0.25"/>
    <row r="3034" s="62" customFormat="1" hidden="1" x14ac:dyDescent="0.25"/>
    <row r="3035" s="62" customFormat="1" hidden="1" x14ac:dyDescent="0.25"/>
    <row r="3036" s="62" customFormat="1" hidden="1" x14ac:dyDescent="0.25"/>
    <row r="3037" s="62" customFormat="1" hidden="1" x14ac:dyDescent="0.25"/>
    <row r="3038" s="62" customFormat="1" hidden="1" x14ac:dyDescent="0.25"/>
    <row r="3039" s="62" customFormat="1" hidden="1" x14ac:dyDescent="0.25"/>
    <row r="3040" s="62" customFormat="1" hidden="1" x14ac:dyDescent="0.25"/>
    <row r="3041" s="62" customFormat="1" hidden="1" x14ac:dyDescent="0.25"/>
    <row r="3042" s="62" customFormat="1" hidden="1" x14ac:dyDescent="0.25"/>
    <row r="3043" s="62" customFormat="1" hidden="1" x14ac:dyDescent="0.25"/>
    <row r="3044" s="62" customFormat="1" hidden="1" x14ac:dyDescent="0.25"/>
    <row r="3045" s="62" customFormat="1" hidden="1" x14ac:dyDescent="0.25"/>
    <row r="3046" s="62" customFormat="1" hidden="1" x14ac:dyDescent="0.25"/>
    <row r="3047" s="62" customFormat="1" hidden="1" x14ac:dyDescent="0.25"/>
    <row r="3048" s="62" customFormat="1" hidden="1" x14ac:dyDescent="0.25"/>
    <row r="3049" s="62" customFormat="1" hidden="1" x14ac:dyDescent="0.25"/>
    <row r="3050" s="62" customFormat="1" hidden="1" x14ac:dyDescent="0.25"/>
    <row r="3051" s="62" customFormat="1" hidden="1" x14ac:dyDescent="0.25"/>
    <row r="3052" s="62" customFormat="1" hidden="1" x14ac:dyDescent="0.25"/>
    <row r="3053" s="62" customFormat="1" hidden="1" x14ac:dyDescent="0.25"/>
    <row r="3054" s="62" customFormat="1" hidden="1" x14ac:dyDescent="0.25"/>
    <row r="3055" s="62" customFormat="1" hidden="1" x14ac:dyDescent="0.25"/>
    <row r="3056" s="62" customFormat="1" hidden="1" x14ac:dyDescent="0.25"/>
    <row r="3057" s="62" customFormat="1" hidden="1" x14ac:dyDescent="0.25"/>
    <row r="3058" s="62" customFormat="1" hidden="1" x14ac:dyDescent="0.25"/>
    <row r="3059" s="62" customFormat="1" hidden="1" x14ac:dyDescent="0.25"/>
    <row r="3060" s="62" customFormat="1" hidden="1" x14ac:dyDescent="0.25"/>
    <row r="3061" s="62" customFormat="1" hidden="1" x14ac:dyDescent="0.25"/>
    <row r="3062" s="62" customFormat="1" hidden="1" x14ac:dyDescent="0.25"/>
    <row r="3063" s="62" customFormat="1" hidden="1" x14ac:dyDescent="0.25"/>
    <row r="3064" s="62" customFormat="1" hidden="1" x14ac:dyDescent="0.25"/>
    <row r="3065" s="62" customFormat="1" hidden="1" x14ac:dyDescent="0.25"/>
    <row r="3066" s="62" customFormat="1" hidden="1" x14ac:dyDescent="0.25"/>
    <row r="3067" s="62" customFormat="1" hidden="1" x14ac:dyDescent="0.25"/>
    <row r="3068" s="62" customFormat="1" hidden="1" x14ac:dyDescent="0.25"/>
    <row r="3069" s="62" customFormat="1" hidden="1" x14ac:dyDescent="0.25"/>
    <row r="3070" s="62" customFormat="1" hidden="1" x14ac:dyDescent="0.25"/>
    <row r="3071" s="62" customFormat="1" hidden="1" x14ac:dyDescent="0.25"/>
    <row r="3072" s="62" customFormat="1" hidden="1" x14ac:dyDescent="0.25"/>
    <row r="3073" s="62" customFormat="1" hidden="1" x14ac:dyDescent="0.25"/>
    <row r="3074" s="62" customFormat="1" hidden="1" x14ac:dyDescent="0.25"/>
    <row r="3075" s="62" customFormat="1" hidden="1" x14ac:dyDescent="0.25"/>
    <row r="3076" s="62" customFormat="1" hidden="1" x14ac:dyDescent="0.25"/>
    <row r="3077" s="62" customFormat="1" hidden="1" x14ac:dyDescent="0.25"/>
    <row r="3078" s="62" customFormat="1" hidden="1" x14ac:dyDescent="0.25"/>
    <row r="3079" s="62" customFormat="1" hidden="1" x14ac:dyDescent="0.25"/>
    <row r="3080" s="62" customFormat="1" hidden="1" x14ac:dyDescent="0.25"/>
    <row r="3081" s="62" customFormat="1" hidden="1" x14ac:dyDescent="0.25"/>
    <row r="3082" s="62" customFormat="1" hidden="1" x14ac:dyDescent="0.25"/>
    <row r="3083" s="62" customFormat="1" hidden="1" x14ac:dyDescent="0.25"/>
    <row r="3084" s="62" customFormat="1" hidden="1" x14ac:dyDescent="0.25"/>
    <row r="3085" s="62" customFormat="1" hidden="1" x14ac:dyDescent="0.25"/>
    <row r="3086" s="62" customFormat="1" hidden="1" x14ac:dyDescent="0.25"/>
    <row r="3087" s="62" customFormat="1" hidden="1" x14ac:dyDescent="0.25"/>
    <row r="3088" s="62" customFormat="1" hidden="1" x14ac:dyDescent="0.25"/>
    <row r="3089" s="62" customFormat="1" hidden="1" x14ac:dyDescent="0.25"/>
    <row r="3090" s="62" customFormat="1" hidden="1" x14ac:dyDescent="0.25"/>
    <row r="3091" s="62" customFormat="1" hidden="1" x14ac:dyDescent="0.25"/>
    <row r="3092" s="62" customFormat="1" hidden="1" x14ac:dyDescent="0.25"/>
    <row r="3093" s="62" customFormat="1" hidden="1" x14ac:dyDescent="0.25"/>
    <row r="3094" s="62" customFormat="1" hidden="1" x14ac:dyDescent="0.25"/>
    <row r="3095" s="62" customFormat="1" hidden="1" x14ac:dyDescent="0.25"/>
    <row r="3096" s="62" customFormat="1" hidden="1" x14ac:dyDescent="0.25"/>
    <row r="3097" s="62" customFormat="1" hidden="1" x14ac:dyDescent="0.25"/>
    <row r="3098" s="62" customFormat="1" hidden="1" x14ac:dyDescent="0.25"/>
    <row r="3099" s="62" customFormat="1" hidden="1" x14ac:dyDescent="0.25"/>
    <row r="3100" s="62" customFormat="1" hidden="1" x14ac:dyDescent="0.25"/>
    <row r="3101" s="62" customFormat="1" hidden="1" x14ac:dyDescent="0.25"/>
    <row r="3102" s="62" customFormat="1" hidden="1" x14ac:dyDescent="0.25"/>
    <row r="3103" s="62" customFormat="1" hidden="1" x14ac:dyDescent="0.25"/>
    <row r="3104" s="62" customFormat="1" hidden="1" x14ac:dyDescent="0.25"/>
    <row r="3105" s="62" customFormat="1" hidden="1" x14ac:dyDescent="0.25"/>
    <row r="3106" s="62" customFormat="1" hidden="1" x14ac:dyDescent="0.25"/>
    <row r="3107" s="62" customFormat="1" hidden="1" x14ac:dyDescent="0.25"/>
    <row r="3108" s="62" customFormat="1" hidden="1" x14ac:dyDescent="0.25"/>
    <row r="3109" s="62" customFormat="1" hidden="1" x14ac:dyDescent="0.25"/>
    <row r="3110" s="62" customFormat="1" hidden="1" x14ac:dyDescent="0.25"/>
    <row r="3111" s="62" customFormat="1" hidden="1" x14ac:dyDescent="0.25"/>
    <row r="3112" s="62" customFormat="1" hidden="1" x14ac:dyDescent="0.25"/>
    <row r="3113" s="62" customFormat="1" hidden="1" x14ac:dyDescent="0.25"/>
    <row r="3114" s="62" customFormat="1" hidden="1" x14ac:dyDescent="0.25"/>
    <row r="3115" s="62" customFormat="1" hidden="1" x14ac:dyDescent="0.25"/>
    <row r="3116" s="62" customFormat="1" hidden="1" x14ac:dyDescent="0.25"/>
    <row r="3117" s="62" customFormat="1" hidden="1" x14ac:dyDescent="0.25"/>
    <row r="3118" s="62" customFormat="1" hidden="1" x14ac:dyDescent="0.25"/>
    <row r="3119" s="62" customFormat="1" hidden="1" x14ac:dyDescent="0.25"/>
    <row r="3120" s="62" customFormat="1" hidden="1" x14ac:dyDescent="0.25"/>
    <row r="3121" s="62" customFormat="1" hidden="1" x14ac:dyDescent="0.25"/>
    <row r="3122" s="62" customFormat="1" hidden="1" x14ac:dyDescent="0.25"/>
    <row r="3123" s="62" customFormat="1" hidden="1" x14ac:dyDescent="0.25"/>
    <row r="3124" s="62" customFormat="1" hidden="1" x14ac:dyDescent="0.25"/>
    <row r="3125" s="62" customFormat="1" hidden="1" x14ac:dyDescent="0.25"/>
    <row r="3126" s="62" customFormat="1" hidden="1" x14ac:dyDescent="0.25"/>
    <row r="3127" s="62" customFormat="1" hidden="1" x14ac:dyDescent="0.25"/>
    <row r="3128" s="62" customFormat="1" hidden="1" x14ac:dyDescent="0.25"/>
    <row r="3129" s="62" customFormat="1" hidden="1" x14ac:dyDescent="0.25"/>
    <row r="3130" s="62" customFormat="1" hidden="1" x14ac:dyDescent="0.25"/>
    <row r="3131" s="62" customFormat="1" hidden="1" x14ac:dyDescent="0.25"/>
    <row r="3132" s="62" customFormat="1" hidden="1" x14ac:dyDescent="0.25"/>
    <row r="3133" s="62" customFormat="1" hidden="1" x14ac:dyDescent="0.25"/>
    <row r="3134" s="62" customFormat="1" hidden="1" x14ac:dyDescent="0.25"/>
    <row r="3135" s="62" customFormat="1" hidden="1" x14ac:dyDescent="0.25"/>
    <row r="3136" s="62" customFormat="1" hidden="1" x14ac:dyDescent="0.25"/>
    <row r="3137" s="62" customFormat="1" hidden="1" x14ac:dyDescent="0.25"/>
    <row r="3138" s="62" customFormat="1" hidden="1" x14ac:dyDescent="0.25"/>
    <row r="3139" s="62" customFormat="1" hidden="1" x14ac:dyDescent="0.25"/>
    <row r="3140" s="62" customFormat="1" hidden="1" x14ac:dyDescent="0.25"/>
    <row r="3141" s="62" customFormat="1" hidden="1" x14ac:dyDescent="0.25"/>
    <row r="3142" s="62" customFormat="1" hidden="1" x14ac:dyDescent="0.25"/>
    <row r="3143" s="62" customFormat="1" hidden="1" x14ac:dyDescent="0.25"/>
    <row r="3144" s="62" customFormat="1" hidden="1" x14ac:dyDescent="0.25"/>
    <row r="3145" s="62" customFormat="1" hidden="1" x14ac:dyDescent="0.25"/>
    <row r="3146" s="62" customFormat="1" hidden="1" x14ac:dyDescent="0.25"/>
    <row r="3147" s="62" customFormat="1" hidden="1" x14ac:dyDescent="0.25"/>
    <row r="3148" s="62" customFormat="1" hidden="1" x14ac:dyDescent="0.25"/>
    <row r="3149" s="62" customFormat="1" hidden="1" x14ac:dyDescent="0.25"/>
    <row r="3150" s="62" customFormat="1" hidden="1" x14ac:dyDescent="0.25"/>
    <row r="3151" s="62" customFormat="1" hidden="1" x14ac:dyDescent="0.25"/>
    <row r="3152" s="62" customFormat="1" hidden="1" x14ac:dyDescent="0.25"/>
    <row r="3153" s="62" customFormat="1" hidden="1" x14ac:dyDescent="0.25"/>
    <row r="3154" s="62" customFormat="1" hidden="1" x14ac:dyDescent="0.25"/>
    <row r="3155" s="62" customFormat="1" hidden="1" x14ac:dyDescent="0.25"/>
    <row r="3156" s="62" customFormat="1" hidden="1" x14ac:dyDescent="0.25"/>
    <row r="3157" s="62" customFormat="1" hidden="1" x14ac:dyDescent="0.25"/>
    <row r="3158" s="62" customFormat="1" hidden="1" x14ac:dyDescent="0.25"/>
    <row r="3159" s="62" customFormat="1" hidden="1" x14ac:dyDescent="0.25"/>
    <row r="3160" s="62" customFormat="1" hidden="1" x14ac:dyDescent="0.25"/>
    <row r="3161" s="62" customFormat="1" hidden="1" x14ac:dyDescent="0.25"/>
    <row r="3162" s="62" customFormat="1" hidden="1" x14ac:dyDescent="0.25"/>
    <row r="3163" s="62" customFormat="1" hidden="1" x14ac:dyDescent="0.25"/>
    <row r="3164" s="62" customFormat="1" hidden="1" x14ac:dyDescent="0.25"/>
    <row r="3165" s="62" customFormat="1" hidden="1" x14ac:dyDescent="0.25"/>
    <row r="3166" s="62" customFormat="1" hidden="1" x14ac:dyDescent="0.25"/>
    <row r="3167" s="62" customFormat="1" hidden="1" x14ac:dyDescent="0.25"/>
    <row r="3168" s="62" customFormat="1" hidden="1" x14ac:dyDescent="0.25"/>
    <row r="3169" s="62" customFormat="1" hidden="1" x14ac:dyDescent="0.25"/>
    <row r="3170" s="62" customFormat="1" hidden="1" x14ac:dyDescent="0.25"/>
    <row r="3171" s="62" customFormat="1" hidden="1" x14ac:dyDescent="0.25"/>
    <row r="3172" s="62" customFormat="1" hidden="1" x14ac:dyDescent="0.25"/>
    <row r="3173" s="62" customFormat="1" hidden="1" x14ac:dyDescent="0.25"/>
    <row r="3174" s="62" customFormat="1" hidden="1" x14ac:dyDescent="0.25"/>
    <row r="3175" s="62" customFormat="1" hidden="1" x14ac:dyDescent="0.25"/>
    <row r="3176" s="62" customFormat="1" hidden="1" x14ac:dyDescent="0.25"/>
    <row r="3177" s="62" customFormat="1" hidden="1" x14ac:dyDescent="0.25"/>
    <row r="3178" s="62" customFormat="1" hidden="1" x14ac:dyDescent="0.25"/>
    <row r="3179" s="62" customFormat="1" hidden="1" x14ac:dyDescent="0.25"/>
    <row r="3180" s="62" customFormat="1" hidden="1" x14ac:dyDescent="0.25"/>
    <row r="3181" s="62" customFormat="1" hidden="1" x14ac:dyDescent="0.25"/>
    <row r="3182" s="62" customFormat="1" hidden="1" x14ac:dyDescent="0.25"/>
    <row r="3183" s="62" customFormat="1" hidden="1" x14ac:dyDescent="0.25"/>
    <row r="3184" s="62" customFormat="1" hidden="1" x14ac:dyDescent="0.25"/>
    <row r="3185" s="62" customFormat="1" hidden="1" x14ac:dyDescent="0.25"/>
    <row r="3186" s="62" customFormat="1" hidden="1" x14ac:dyDescent="0.25"/>
    <row r="3187" s="62" customFormat="1" hidden="1" x14ac:dyDescent="0.25"/>
    <row r="3188" s="62" customFormat="1" hidden="1" x14ac:dyDescent="0.25"/>
    <row r="3189" s="62" customFormat="1" hidden="1" x14ac:dyDescent="0.25"/>
    <row r="3190" s="62" customFormat="1" hidden="1" x14ac:dyDescent="0.25"/>
    <row r="3191" s="62" customFormat="1" hidden="1" x14ac:dyDescent="0.25"/>
    <row r="3192" s="62" customFormat="1" hidden="1" x14ac:dyDescent="0.25"/>
    <row r="3193" s="62" customFormat="1" hidden="1" x14ac:dyDescent="0.25"/>
    <row r="3194" s="62" customFormat="1" hidden="1" x14ac:dyDescent="0.25"/>
    <row r="3195" s="62" customFormat="1" hidden="1" x14ac:dyDescent="0.25"/>
    <row r="3196" s="62" customFormat="1" hidden="1" x14ac:dyDescent="0.25"/>
    <row r="3197" s="62" customFormat="1" hidden="1" x14ac:dyDescent="0.25"/>
    <row r="3198" s="62" customFormat="1" hidden="1" x14ac:dyDescent="0.25"/>
    <row r="3199" s="62" customFormat="1" hidden="1" x14ac:dyDescent="0.25"/>
    <row r="3200" s="62" customFormat="1" hidden="1" x14ac:dyDescent="0.25"/>
    <row r="3201" s="62" customFormat="1" hidden="1" x14ac:dyDescent="0.25"/>
    <row r="3202" s="62" customFormat="1" hidden="1" x14ac:dyDescent="0.25"/>
    <row r="3203" s="62" customFormat="1" hidden="1" x14ac:dyDescent="0.25"/>
    <row r="3204" s="62" customFormat="1" hidden="1" x14ac:dyDescent="0.25"/>
    <row r="3205" s="62" customFormat="1" hidden="1" x14ac:dyDescent="0.25"/>
    <row r="3206" s="62" customFormat="1" hidden="1" x14ac:dyDescent="0.25"/>
    <row r="3207" s="62" customFormat="1" hidden="1" x14ac:dyDescent="0.25"/>
    <row r="3208" s="62" customFormat="1" hidden="1" x14ac:dyDescent="0.25"/>
    <row r="3209" s="62" customFormat="1" hidden="1" x14ac:dyDescent="0.25"/>
    <row r="3210" s="62" customFormat="1" hidden="1" x14ac:dyDescent="0.25"/>
    <row r="3211" s="62" customFormat="1" hidden="1" x14ac:dyDescent="0.25"/>
    <row r="3212" s="62" customFormat="1" hidden="1" x14ac:dyDescent="0.25"/>
    <row r="3213" s="62" customFormat="1" hidden="1" x14ac:dyDescent="0.25"/>
    <row r="3214" s="62" customFormat="1" hidden="1" x14ac:dyDescent="0.25"/>
    <row r="3215" s="62" customFormat="1" hidden="1" x14ac:dyDescent="0.25"/>
    <row r="3216" s="62" customFormat="1" hidden="1" x14ac:dyDescent="0.25"/>
    <row r="3217" s="62" customFormat="1" hidden="1" x14ac:dyDescent="0.25"/>
    <row r="3218" s="62" customFormat="1" hidden="1" x14ac:dyDescent="0.25"/>
    <row r="3219" s="62" customFormat="1" hidden="1" x14ac:dyDescent="0.25"/>
    <row r="3220" s="62" customFormat="1" hidden="1" x14ac:dyDescent="0.25"/>
    <row r="3221" s="62" customFormat="1" hidden="1" x14ac:dyDescent="0.25"/>
    <row r="3222" s="62" customFormat="1" hidden="1" x14ac:dyDescent="0.25"/>
    <row r="3223" s="62" customFormat="1" hidden="1" x14ac:dyDescent="0.25"/>
    <row r="3224" s="62" customFormat="1" hidden="1" x14ac:dyDescent="0.25"/>
    <row r="3225" s="62" customFormat="1" hidden="1" x14ac:dyDescent="0.25"/>
    <row r="3226" s="62" customFormat="1" hidden="1" x14ac:dyDescent="0.25"/>
    <row r="3227" s="62" customFormat="1" hidden="1" x14ac:dyDescent="0.25"/>
    <row r="3228" s="62" customFormat="1" hidden="1" x14ac:dyDescent="0.25"/>
    <row r="3229" s="62" customFormat="1" hidden="1" x14ac:dyDescent="0.25"/>
    <row r="3230" s="62" customFormat="1" hidden="1" x14ac:dyDescent="0.25"/>
    <row r="3231" s="62" customFormat="1" hidden="1" x14ac:dyDescent="0.25"/>
    <row r="3232" s="62" customFormat="1" hidden="1" x14ac:dyDescent="0.25"/>
    <row r="3233" s="62" customFormat="1" hidden="1" x14ac:dyDescent="0.25"/>
    <row r="3234" s="62" customFormat="1" hidden="1" x14ac:dyDescent="0.25"/>
    <row r="3235" s="62" customFormat="1" hidden="1" x14ac:dyDescent="0.25"/>
    <row r="3236" s="62" customFormat="1" hidden="1" x14ac:dyDescent="0.25"/>
    <row r="3237" s="62" customFormat="1" hidden="1" x14ac:dyDescent="0.25"/>
    <row r="3238" s="62" customFormat="1" hidden="1" x14ac:dyDescent="0.25"/>
    <row r="3239" s="62" customFormat="1" hidden="1" x14ac:dyDescent="0.25"/>
    <row r="3240" s="62" customFormat="1" hidden="1" x14ac:dyDescent="0.25"/>
    <row r="3241" s="62" customFormat="1" hidden="1" x14ac:dyDescent="0.25"/>
    <row r="3242" s="62" customFormat="1" hidden="1" x14ac:dyDescent="0.25"/>
    <row r="3243" s="62" customFormat="1" hidden="1" x14ac:dyDescent="0.25"/>
    <row r="3244" s="62" customFormat="1" hidden="1" x14ac:dyDescent="0.25"/>
    <row r="3245" s="62" customFormat="1" hidden="1" x14ac:dyDescent="0.25"/>
    <row r="3246" s="62" customFormat="1" hidden="1" x14ac:dyDescent="0.25"/>
    <row r="3247" s="62" customFormat="1" hidden="1" x14ac:dyDescent="0.25"/>
    <row r="3248" s="62" customFormat="1" hidden="1" x14ac:dyDescent="0.25"/>
    <row r="3249" s="62" customFormat="1" hidden="1" x14ac:dyDescent="0.25"/>
    <row r="3250" s="62" customFormat="1" hidden="1" x14ac:dyDescent="0.25"/>
    <row r="3251" s="62" customFormat="1" hidden="1" x14ac:dyDescent="0.25"/>
    <row r="3252" s="62" customFormat="1" hidden="1" x14ac:dyDescent="0.25"/>
    <row r="3253" s="62" customFormat="1" hidden="1" x14ac:dyDescent="0.25"/>
    <row r="3254" s="62" customFormat="1" hidden="1" x14ac:dyDescent="0.25"/>
    <row r="3255" s="62" customFormat="1" hidden="1" x14ac:dyDescent="0.25"/>
    <row r="3256" s="62" customFormat="1" hidden="1" x14ac:dyDescent="0.25"/>
    <row r="3257" s="62" customFormat="1" hidden="1" x14ac:dyDescent="0.25"/>
    <row r="3258" s="62" customFormat="1" hidden="1" x14ac:dyDescent="0.25"/>
    <row r="3259" s="62" customFormat="1" hidden="1" x14ac:dyDescent="0.25"/>
    <row r="3260" s="62" customFormat="1" hidden="1" x14ac:dyDescent="0.25"/>
    <row r="3261" s="62" customFormat="1" hidden="1" x14ac:dyDescent="0.25"/>
    <row r="3262" s="62" customFormat="1" hidden="1" x14ac:dyDescent="0.25"/>
    <row r="3263" s="62" customFormat="1" hidden="1" x14ac:dyDescent="0.25"/>
    <row r="3264" s="62" customFormat="1" hidden="1" x14ac:dyDescent="0.25"/>
    <row r="3265" s="62" customFormat="1" hidden="1" x14ac:dyDescent="0.25"/>
    <row r="3266" s="62" customFormat="1" hidden="1" x14ac:dyDescent="0.25"/>
    <row r="3267" s="62" customFormat="1" hidden="1" x14ac:dyDescent="0.25"/>
    <row r="3268" s="62" customFormat="1" hidden="1" x14ac:dyDescent="0.25"/>
    <row r="3269" s="62" customFormat="1" hidden="1" x14ac:dyDescent="0.25"/>
    <row r="3270" s="62" customFormat="1" hidden="1" x14ac:dyDescent="0.25"/>
    <row r="3271" s="62" customFormat="1" hidden="1" x14ac:dyDescent="0.25"/>
    <row r="3272" s="62" customFormat="1" hidden="1" x14ac:dyDescent="0.25"/>
    <row r="3273" s="62" customFormat="1" hidden="1" x14ac:dyDescent="0.25"/>
    <row r="3274" s="62" customFormat="1" hidden="1" x14ac:dyDescent="0.25"/>
    <row r="3275" s="62" customFormat="1" hidden="1" x14ac:dyDescent="0.25"/>
    <row r="3276" s="62" customFormat="1" hidden="1" x14ac:dyDescent="0.25"/>
    <row r="3277" s="62" customFormat="1" hidden="1" x14ac:dyDescent="0.25"/>
    <row r="3278" s="62" customFormat="1" hidden="1" x14ac:dyDescent="0.25"/>
    <row r="3279" s="62" customFormat="1" hidden="1" x14ac:dyDescent="0.25"/>
    <row r="3280" s="62" customFormat="1" hidden="1" x14ac:dyDescent="0.25"/>
    <row r="3281" s="62" customFormat="1" hidden="1" x14ac:dyDescent="0.25"/>
    <row r="3282" s="62" customFormat="1" hidden="1" x14ac:dyDescent="0.25"/>
    <row r="3283" s="62" customFormat="1" hidden="1" x14ac:dyDescent="0.25"/>
    <row r="3284" s="62" customFormat="1" hidden="1" x14ac:dyDescent="0.25"/>
    <row r="3285" s="62" customFormat="1" hidden="1" x14ac:dyDescent="0.25"/>
    <row r="3286" s="62" customFormat="1" hidden="1" x14ac:dyDescent="0.25"/>
    <row r="3287" s="62" customFormat="1" hidden="1" x14ac:dyDescent="0.25"/>
    <row r="3288" s="62" customFormat="1" hidden="1" x14ac:dyDescent="0.25"/>
    <row r="3289" s="62" customFormat="1" hidden="1" x14ac:dyDescent="0.25"/>
    <row r="3290" s="62" customFormat="1" hidden="1" x14ac:dyDescent="0.25"/>
    <row r="3291" s="62" customFormat="1" hidden="1" x14ac:dyDescent="0.25"/>
    <row r="3292" s="62" customFormat="1" hidden="1" x14ac:dyDescent="0.25"/>
    <row r="3293" s="62" customFormat="1" hidden="1" x14ac:dyDescent="0.25"/>
    <row r="3294" s="62" customFormat="1" hidden="1" x14ac:dyDescent="0.25"/>
    <row r="3295" s="62" customFormat="1" hidden="1" x14ac:dyDescent="0.25"/>
    <row r="3296" s="62" customFormat="1" hidden="1" x14ac:dyDescent="0.25"/>
    <row r="3297" s="62" customFormat="1" hidden="1" x14ac:dyDescent="0.25"/>
    <row r="3298" s="62" customFormat="1" hidden="1" x14ac:dyDescent="0.25"/>
    <row r="3299" s="62" customFormat="1" hidden="1" x14ac:dyDescent="0.25"/>
    <row r="3300" s="62" customFormat="1" hidden="1" x14ac:dyDescent="0.25"/>
    <row r="3301" s="62" customFormat="1" hidden="1" x14ac:dyDescent="0.25"/>
    <row r="3302" s="62" customFormat="1" hidden="1" x14ac:dyDescent="0.25"/>
    <row r="3303" s="62" customFormat="1" hidden="1" x14ac:dyDescent="0.25"/>
    <row r="3304" s="62" customFormat="1" hidden="1" x14ac:dyDescent="0.25"/>
    <row r="3305" s="62" customFormat="1" hidden="1" x14ac:dyDescent="0.25"/>
    <row r="3306" s="62" customFormat="1" hidden="1" x14ac:dyDescent="0.25"/>
    <row r="3307" s="62" customFormat="1" hidden="1" x14ac:dyDescent="0.25"/>
    <row r="3308" s="62" customFormat="1" hidden="1" x14ac:dyDescent="0.25"/>
    <row r="3309" s="62" customFormat="1" hidden="1" x14ac:dyDescent="0.25"/>
    <row r="3310" s="62" customFormat="1" hidden="1" x14ac:dyDescent="0.25"/>
    <row r="3311" s="62" customFormat="1" hidden="1" x14ac:dyDescent="0.25"/>
    <row r="3312" s="62" customFormat="1" hidden="1" x14ac:dyDescent="0.25"/>
    <row r="3313" s="62" customFormat="1" hidden="1" x14ac:dyDescent="0.25"/>
    <row r="3314" s="62" customFormat="1" hidden="1" x14ac:dyDescent="0.25"/>
    <row r="3315" s="62" customFormat="1" hidden="1" x14ac:dyDescent="0.25"/>
    <row r="3316" s="62" customFormat="1" hidden="1" x14ac:dyDescent="0.25"/>
    <row r="3317" s="62" customFormat="1" hidden="1" x14ac:dyDescent="0.25"/>
    <row r="3318" s="62" customFormat="1" hidden="1" x14ac:dyDescent="0.25"/>
    <row r="3319" s="62" customFormat="1" hidden="1" x14ac:dyDescent="0.25"/>
    <row r="3320" s="62" customFormat="1" hidden="1" x14ac:dyDescent="0.25"/>
    <row r="3321" s="62" customFormat="1" hidden="1" x14ac:dyDescent="0.25"/>
    <row r="3322" s="62" customFormat="1" hidden="1" x14ac:dyDescent="0.25"/>
    <row r="3323" s="62" customFormat="1" hidden="1" x14ac:dyDescent="0.25"/>
    <row r="3324" s="62" customFormat="1" hidden="1" x14ac:dyDescent="0.25"/>
    <row r="3325" s="62" customFormat="1" hidden="1" x14ac:dyDescent="0.25"/>
    <row r="3326" s="62" customFormat="1" hidden="1" x14ac:dyDescent="0.25"/>
    <row r="3327" s="62" customFormat="1" hidden="1" x14ac:dyDescent="0.25"/>
    <row r="3328" s="62" customFormat="1" hidden="1" x14ac:dyDescent="0.25"/>
    <row r="3329" s="62" customFormat="1" hidden="1" x14ac:dyDescent="0.25"/>
    <row r="3330" s="62" customFormat="1" hidden="1" x14ac:dyDescent="0.25"/>
    <row r="3331" s="62" customFormat="1" hidden="1" x14ac:dyDescent="0.25"/>
    <row r="3332" s="62" customFormat="1" hidden="1" x14ac:dyDescent="0.25"/>
    <row r="3333" s="62" customFormat="1" hidden="1" x14ac:dyDescent="0.25"/>
    <row r="3334" s="62" customFormat="1" hidden="1" x14ac:dyDescent="0.25"/>
    <row r="3335" s="62" customFormat="1" hidden="1" x14ac:dyDescent="0.25"/>
    <row r="3336" s="62" customFormat="1" hidden="1" x14ac:dyDescent="0.25"/>
    <row r="3337" s="62" customFormat="1" hidden="1" x14ac:dyDescent="0.25"/>
    <row r="3338" s="62" customFormat="1" hidden="1" x14ac:dyDescent="0.25"/>
    <row r="3339" s="62" customFormat="1" hidden="1" x14ac:dyDescent="0.25"/>
    <row r="3340" s="62" customFormat="1" hidden="1" x14ac:dyDescent="0.25"/>
    <row r="3341" s="62" customFormat="1" hidden="1" x14ac:dyDescent="0.25"/>
    <row r="3342" s="62" customFormat="1" hidden="1" x14ac:dyDescent="0.25"/>
    <row r="3343" s="62" customFormat="1" hidden="1" x14ac:dyDescent="0.25"/>
    <row r="3344" s="62" customFormat="1" hidden="1" x14ac:dyDescent="0.25"/>
    <row r="3345" s="62" customFormat="1" hidden="1" x14ac:dyDescent="0.25"/>
    <row r="3346" s="62" customFormat="1" hidden="1" x14ac:dyDescent="0.25"/>
    <row r="3347" s="62" customFormat="1" hidden="1" x14ac:dyDescent="0.25"/>
    <row r="3348" s="62" customFormat="1" hidden="1" x14ac:dyDescent="0.25"/>
    <row r="3349" s="62" customFormat="1" hidden="1" x14ac:dyDescent="0.25"/>
    <row r="3350" s="62" customFormat="1" hidden="1" x14ac:dyDescent="0.25"/>
    <row r="3351" s="62" customFormat="1" hidden="1" x14ac:dyDescent="0.25"/>
    <row r="3352" s="62" customFormat="1" hidden="1" x14ac:dyDescent="0.25"/>
    <row r="3353" s="62" customFormat="1" hidden="1" x14ac:dyDescent="0.25"/>
    <row r="3354" s="62" customFormat="1" hidden="1" x14ac:dyDescent="0.25"/>
    <row r="3355" s="62" customFormat="1" hidden="1" x14ac:dyDescent="0.25"/>
    <row r="3356" s="62" customFormat="1" hidden="1" x14ac:dyDescent="0.25"/>
    <row r="3357" s="62" customFormat="1" hidden="1" x14ac:dyDescent="0.25"/>
    <row r="3358" s="62" customFormat="1" hidden="1" x14ac:dyDescent="0.25"/>
    <row r="3359" s="62" customFormat="1" hidden="1" x14ac:dyDescent="0.25"/>
    <row r="3360" s="62" customFormat="1" hidden="1" x14ac:dyDescent="0.25"/>
    <row r="3361" s="62" customFormat="1" hidden="1" x14ac:dyDescent="0.25"/>
    <row r="3362" s="62" customFormat="1" hidden="1" x14ac:dyDescent="0.25"/>
    <row r="3363" s="62" customFormat="1" hidden="1" x14ac:dyDescent="0.25"/>
    <row r="3364" s="62" customFormat="1" hidden="1" x14ac:dyDescent="0.25"/>
    <row r="3365" s="62" customFormat="1" hidden="1" x14ac:dyDescent="0.25"/>
    <row r="3366" s="62" customFormat="1" hidden="1" x14ac:dyDescent="0.25"/>
    <row r="3367" s="62" customFormat="1" hidden="1" x14ac:dyDescent="0.25"/>
    <row r="3368" s="62" customFormat="1" hidden="1" x14ac:dyDescent="0.25"/>
    <row r="3369" s="62" customFormat="1" hidden="1" x14ac:dyDescent="0.25"/>
    <row r="3370" s="62" customFormat="1" hidden="1" x14ac:dyDescent="0.25"/>
    <row r="3371" s="62" customFormat="1" hidden="1" x14ac:dyDescent="0.25"/>
    <row r="3372" s="62" customFormat="1" hidden="1" x14ac:dyDescent="0.25"/>
    <row r="3373" s="62" customFormat="1" hidden="1" x14ac:dyDescent="0.25"/>
    <row r="3374" s="62" customFormat="1" hidden="1" x14ac:dyDescent="0.25"/>
    <row r="3375" s="62" customFormat="1" hidden="1" x14ac:dyDescent="0.25"/>
    <row r="3376" s="62" customFormat="1" hidden="1" x14ac:dyDescent="0.25"/>
    <row r="3377" s="62" customFormat="1" hidden="1" x14ac:dyDescent="0.25"/>
    <row r="3378" s="62" customFormat="1" hidden="1" x14ac:dyDescent="0.25"/>
    <row r="3379" s="62" customFormat="1" hidden="1" x14ac:dyDescent="0.25"/>
    <row r="3380" s="62" customFormat="1" hidden="1" x14ac:dyDescent="0.25"/>
    <row r="3381" s="62" customFormat="1" hidden="1" x14ac:dyDescent="0.25"/>
    <row r="3382" s="62" customFormat="1" hidden="1" x14ac:dyDescent="0.25"/>
    <row r="3383" s="62" customFormat="1" hidden="1" x14ac:dyDescent="0.25"/>
    <row r="3384" s="62" customFormat="1" hidden="1" x14ac:dyDescent="0.25"/>
    <row r="3385" s="62" customFormat="1" hidden="1" x14ac:dyDescent="0.25"/>
    <row r="3386" s="62" customFormat="1" hidden="1" x14ac:dyDescent="0.25"/>
    <row r="3387" s="62" customFormat="1" hidden="1" x14ac:dyDescent="0.25"/>
    <row r="3388" s="62" customFormat="1" hidden="1" x14ac:dyDescent="0.25"/>
    <row r="3389" s="62" customFormat="1" hidden="1" x14ac:dyDescent="0.25"/>
    <row r="3390" s="62" customFormat="1" hidden="1" x14ac:dyDescent="0.25"/>
    <row r="3391" s="62" customFormat="1" hidden="1" x14ac:dyDescent="0.25"/>
    <row r="3392" s="62" customFormat="1" hidden="1" x14ac:dyDescent="0.25"/>
    <row r="3393" s="62" customFormat="1" hidden="1" x14ac:dyDescent="0.25"/>
    <row r="3394" s="62" customFormat="1" hidden="1" x14ac:dyDescent="0.25"/>
    <row r="3395" s="62" customFormat="1" hidden="1" x14ac:dyDescent="0.25"/>
    <row r="3396" s="62" customFormat="1" hidden="1" x14ac:dyDescent="0.25"/>
    <row r="3397" s="62" customFormat="1" hidden="1" x14ac:dyDescent="0.25"/>
    <row r="3398" s="62" customFormat="1" hidden="1" x14ac:dyDescent="0.25"/>
    <row r="3399" s="62" customFormat="1" hidden="1" x14ac:dyDescent="0.25"/>
    <row r="3400" s="62" customFormat="1" hidden="1" x14ac:dyDescent="0.25"/>
    <row r="3401" s="62" customFormat="1" hidden="1" x14ac:dyDescent="0.25"/>
    <row r="3402" s="62" customFormat="1" hidden="1" x14ac:dyDescent="0.25"/>
    <row r="3403" s="62" customFormat="1" hidden="1" x14ac:dyDescent="0.25"/>
    <row r="3404" s="62" customFormat="1" hidden="1" x14ac:dyDescent="0.25"/>
    <row r="3405" s="62" customFormat="1" hidden="1" x14ac:dyDescent="0.25"/>
    <row r="3406" s="62" customFormat="1" hidden="1" x14ac:dyDescent="0.25"/>
    <row r="3407" s="62" customFormat="1" hidden="1" x14ac:dyDescent="0.25"/>
    <row r="3408" s="62" customFormat="1" hidden="1" x14ac:dyDescent="0.25"/>
    <row r="3409" s="62" customFormat="1" hidden="1" x14ac:dyDescent="0.25"/>
    <row r="3410" s="62" customFormat="1" hidden="1" x14ac:dyDescent="0.25"/>
    <row r="3411" s="62" customFormat="1" hidden="1" x14ac:dyDescent="0.25"/>
    <row r="3412" s="62" customFormat="1" hidden="1" x14ac:dyDescent="0.25"/>
    <row r="3413" s="62" customFormat="1" hidden="1" x14ac:dyDescent="0.25"/>
    <row r="3414" s="62" customFormat="1" hidden="1" x14ac:dyDescent="0.25"/>
    <row r="3415" s="62" customFormat="1" hidden="1" x14ac:dyDescent="0.25"/>
    <row r="3416" s="62" customFormat="1" hidden="1" x14ac:dyDescent="0.25"/>
    <row r="3417" s="62" customFormat="1" hidden="1" x14ac:dyDescent="0.25"/>
    <row r="3418" s="62" customFormat="1" hidden="1" x14ac:dyDescent="0.25"/>
    <row r="3419" s="62" customFormat="1" hidden="1" x14ac:dyDescent="0.25"/>
    <row r="3420" s="62" customFormat="1" hidden="1" x14ac:dyDescent="0.25"/>
    <row r="3421" s="62" customFormat="1" hidden="1" x14ac:dyDescent="0.25"/>
    <row r="3422" s="62" customFormat="1" hidden="1" x14ac:dyDescent="0.25"/>
    <row r="3423" s="62" customFormat="1" hidden="1" x14ac:dyDescent="0.25"/>
    <row r="3424" s="62" customFormat="1" hidden="1" x14ac:dyDescent="0.25"/>
    <row r="3425" s="62" customFormat="1" hidden="1" x14ac:dyDescent="0.25"/>
    <row r="3426" s="62" customFormat="1" hidden="1" x14ac:dyDescent="0.25"/>
    <row r="3427" s="62" customFormat="1" hidden="1" x14ac:dyDescent="0.25"/>
    <row r="3428" s="62" customFormat="1" hidden="1" x14ac:dyDescent="0.25"/>
    <row r="3429" s="62" customFormat="1" hidden="1" x14ac:dyDescent="0.25"/>
    <row r="3430" s="62" customFormat="1" hidden="1" x14ac:dyDescent="0.25"/>
    <row r="3431" s="62" customFormat="1" hidden="1" x14ac:dyDescent="0.25"/>
    <row r="3432" s="62" customFormat="1" hidden="1" x14ac:dyDescent="0.25"/>
    <row r="3433" s="62" customFormat="1" hidden="1" x14ac:dyDescent="0.25"/>
    <row r="3434" s="62" customFormat="1" hidden="1" x14ac:dyDescent="0.25"/>
    <row r="3435" s="62" customFormat="1" hidden="1" x14ac:dyDescent="0.25"/>
    <row r="3436" s="62" customFormat="1" hidden="1" x14ac:dyDescent="0.25"/>
    <row r="3437" s="62" customFormat="1" hidden="1" x14ac:dyDescent="0.25"/>
    <row r="3438" s="62" customFormat="1" hidden="1" x14ac:dyDescent="0.25"/>
    <row r="3439" s="62" customFormat="1" hidden="1" x14ac:dyDescent="0.25"/>
    <row r="3440" s="62" customFormat="1" hidden="1" x14ac:dyDescent="0.25"/>
    <row r="3441" s="62" customFormat="1" hidden="1" x14ac:dyDescent="0.25"/>
    <row r="3442" s="62" customFormat="1" hidden="1" x14ac:dyDescent="0.25"/>
    <row r="3443" s="62" customFormat="1" hidden="1" x14ac:dyDescent="0.25"/>
    <row r="3444" s="62" customFormat="1" hidden="1" x14ac:dyDescent="0.25"/>
    <row r="3445" s="62" customFormat="1" hidden="1" x14ac:dyDescent="0.25"/>
    <row r="3446" s="62" customFormat="1" hidden="1" x14ac:dyDescent="0.25"/>
    <row r="3447" s="62" customFormat="1" hidden="1" x14ac:dyDescent="0.25"/>
    <row r="3448" s="62" customFormat="1" hidden="1" x14ac:dyDescent="0.25"/>
    <row r="3449" s="62" customFormat="1" hidden="1" x14ac:dyDescent="0.25"/>
    <row r="3450" s="62" customFormat="1" hidden="1" x14ac:dyDescent="0.25"/>
    <row r="3451" s="62" customFormat="1" hidden="1" x14ac:dyDescent="0.25"/>
    <row r="3452" s="62" customFormat="1" hidden="1" x14ac:dyDescent="0.25"/>
    <row r="3453" s="62" customFormat="1" hidden="1" x14ac:dyDescent="0.25"/>
    <row r="3454" s="62" customFormat="1" hidden="1" x14ac:dyDescent="0.25"/>
    <row r="3455" s="62" customFormat="1" hidden="1" x14ac:dyDescent="0.25"/>
    <row r="3456" s="62" customFormat="1" hidden="1" x14ac:dyDescent="0.25"/>
    <row r="3457" s="62" customFormat="1" hidden="1" x14ac:dyDescent="0.25"/>
    <row r="3458" s="62" customFormat="1" hidden="1" x14ac:dyDescent="0.25"/>
    <row r="3459" s="62" customFormat="1" hidden="1" x14ac:dyDescent="0.25"/>
    <row r="3460" s="62" customFormat="1" hidden="1" x14ac:dyDescent="0.25"/>
    <row r="3461" s="62" customFormat="1" hidden="1" x14ac:dyDescent="0.25"/>
    <row r="3462" s="62" customFormat="1" hidden="1" x14ac:dyDescent="0.25"/>
    <row r="3463" s="62" customFormat="1" hidden="1" x14ac:dyDescent="0.25"/>
    <row r="3464" s="62" customFormat="1" hidden="1" x14ac:dyDescent="0.25"/>
    <row r="3465" s="62" customFormat="1" hidden="1" x14ac:dyDescent="0.25"/>
    <row r="3466" s="62" customFormat="1" hidden="1" x14ac:dyDescent="0.25"/>
    <row r="3467" s="62" customFormat="1" hidden="1" x14ac:dyDescent="0.25"/>
    <row r="3468" s="62" customFormat="1" hidden="1" x14ac:dyDescent="0.25"/>
    <row r="3469" s="62" customFormat="1" hidden="1" x14ac:dyDescent="0.25"/>
    <row r="3470" s="62" customFormat="1" hidden="1" x14ac:dyDescent="0.25"/>
    <row r="3471" s="62" customFormat="1" hidden="1" x14ac:dyDescent="0.25"/>
    <row r="3472" s="62" customFormat="1" hidden="1" x14ac:dyDescent="0.25"/>
    <row r="3473" s="62" customFormat="1" hidden="1" x14ac:dyDescent="0.25"/>
    <row r="3474" s="62" customFormat="1" hidden="1" x14ac:dyDescent="0.25"/>
    <row r="3475" s="62" customFormat="1" hidden="1" x14ac:dyDescent="0.25"/>
    <row r="3476" s="62" customFormat="1" hidden="1" x14ac:dyDescent="0.25"/>
    <row r="3477" s="62" customFormat="1" hidden="1" x14ac:dyDescent="0.25"/>
    <row r="3478" s="62" customFormat="1" hidden="1" x14ac:dyDescent="0.25"/>
    <row r="3479" s="62" customFormat="1" hidden="1" x14ac:dyDescent="0.25"/>
    <row r="3480" s="62" customFormat="1" hidden="1" x14ac:dyDescent="0.25"/>
    <row r="3481" s="62" customFormat="1" hidden="1" x14ac:dyDescent="0.25"/>
    <row r="3482" s="62" customFormat="1" hidden="1" x14ac:dyDescent="0.25"/>
    <row r="3483" s="62" customFormat="1" hidden="1" x14ac:dyDescent="0.25"/>
    <row r="3484" s="62" customFormat="1" hidden="1" x14ac:dyDescent="0.25"/>
    <row r="3485" s="62" customFormat="1" hidden="1" x14ac:dyDescent="0.25"/>
    <row r="3486" s="62" customFormat="1" hidden="1" x14ac:dyDescent="0.25"/>
    <row r="3487" s="62" customFormat="1" hidden="1" x14ac:dyDescent="0.25"/>
    <row r="3488" s="62" customFormat="1" hidden="1" x14ac:dyDescent="0.25"/>
    <row r="3489" s="62" customFormat="1" hidden="1" x14ac:dyDescent="0.25"/>
    <row r="3490" s="62" customFormat="1" hidden="1" x14ac:dyDescent="0.25"/>
    <row r="3491" s="62" customFormat="1" hidden="1" x14ac:dyDescent="0.25"/>
    <row r="3492" s="62" customFormat="1" hidden="1" x14ac:dyDescent="0.25"/>
    <row r="3493" s="62" customFormat="1" hidden="1" x14ac:dyDescent="0.25"/>
    <row r="3494" s="62" customFormat="1" hidden="1" x14ac:dyDescent="0.25"/>
    <row r="3495" s="62" customFormat="1" hidden="1" x14ac:dyDescent="0.25"/>
    <row r="3496" s="62" customFormat="1" hidden="1" x14ac:dyDescent="0.25"/>
    <row r="3497" s="62" customFormat="1" hidden="1" x14ac:dyDescent="0.25"/>
    <row r="3498" s="62" customFormat="1" hidden="1" x14ac:dyDescent="0.25"/>
    <row r="3499" s="62" customFormat="1" hidden="1" x14ac:dyDescent="0.25"/>
    <row r="3500" s="62" customFormat="1" hidden="1" x14ac:dyDescent="0.25"/>
    <row r="3501" s="62" customFormat="1" hidden="1" x14ac:dyDescent="0.25"/>
    <row r="3502" s="62" customFormat="1" hidden="1" x14ac:dyDescent="0.25"/>
    <row r="3503" s="62" customFormat="1" hidden="1" x14ac:dyDescent="0.25"/>
    <row r="3504" s="62" customFormat="1" hidden="1" x14ac:dyDescent="0.25"/>
    <row r="3505" s="62" customFormat="1" hidden="1" x14ac:dyDescent="0.25"/>
    <row r="3506" s="62" customFormat="1" hidden="1" x14ac:dyDescent="0.25"/>
    <row r="3507" s="62" customFormat="1" hidden="1" x14ac:dyDescent="0.25"/>
    <row r="3508" s="62" customFormat="1" hidden="1" x14ac:dyDescent="0.25"/>
    <row r="3509" s="62" customFormat="1" hidden="1" x14ac:dyDescent="0.25"/>
    <row r="3510" s="62" customFormat="1" hidden="1" x14ac:dyDescent="0.25"/>
    <row r="3511" s="62" customFormat="1" hidden="1" x14ac:dyDescent="0.25"/>
    <row r="3512" s="62" customFormat="1" hidden="1" x14ac:dyDescent="0.25"/>
    <row r="3513" s="62" customFormat="1" hidden="1" x14ac:dyDescent="0.25"/>
    <row r="3514" s="62" customFormat="1" hidden="1" x14ac:dyDescent="0.25"/>
    <row r="3515" s="62" customFormat="1" hidden="1" x14ac:dyDescent="0.25"/>
    <row r="3516" s="62" customFormat="1" hidden="1" x14ac:dyDescent="0.25"/>
    <row r="3517" s="62" customFormat="1" hidden="1" x14ac:dyDescent="0.25"/>
    <row r="3518" s="62" customFormat="1" hidden="1" x14ac:dyDescent="0.25"/>
    <row r="3519" s="62" customFormat="1" hidden="1" x14ac:dyDescent="0.25"/>
    <row r="3520" s="62" customFormat="1" hidden="1" x14ac:dyDescent="0.25"/>
    <row r="3521" s="62" customFormat="1" hidden="1" x14ac:dyDescent="0.25"/>
    <row r="3522" s="62" customFormat="1" hidden="1" x14ac:dyDescent="0.25"/>
    <row r="3523" s="62" customFormat="1" hidden="1" x14ac:dyDescent="0.25"/>
    <row r="3524" s="62" customFormat="1" hidden="1" x14ac:dyDescent="0.25"/>
    <row r="3525" s="62" customFormat="1" hidden="1" x14ac:dyDescent="0.25"/>
    <row r="3526" s="62" customFormat="1" hidden="1" x14ac:dyDescent="0.25"/>
    <row r="3527" s="62" customFormat="1" hidden="1" x14ac:dyDescent="0.25"/>
    <row r="3528" s="62" customFormat="1" hidden="1" x14ac:dyDescent="0.25"/>
    <row r="3529" s="62" customFormat="1" hidden="1" x14ac:dyDescent="0.25"/>
    <row r="3530" s="62" customFormat="1" hidden="1" x14ac:dyDescent="0.25"/>
    <row r="3531" s="62" customFormat="1" hidden="1" x14ac:dyDescent="0.25"/>
    <row r="3532" s="62" customFormat="1" hidden="1" x14ac:dyDescent="0.25"/>
    <row r="3533" s="62" customFormat="1" hidden="1" x14ac:dyDescent="0.25"/>
    <row r="3534" s="62" customFormat="1" hidden="1" x14ac:dyDescent="0.25"/>
    <row r="3535" s="62" customFormat="1" hidden="1" x14ac:dyDescent="0.25"/>
    <row r="3536" s="62" customFormat="1" hidden="1" x14ac:dyDescent="0.25"/>
    <row r="3537" s="62" customFormat="1" hidden="1" x14ac:dyDescent="0.25"/>
    <row r="3538" s="62" customFormat="1" hidden="1" x14ac:dyDescent="0.25"/>
    <row r="3539" s="62" customFormat="1" hidden="1" x14ac:dyDescent="0.25"/>
    <row r="3540" s="62" customFormat="1" hidden="1" x14ac:dyDescent="0.25"/>
    <row r="3541" s="62" customFormat="1" hidden="1" x14ac:dyDescent="0.25"/>
    <row r="3542" s="62" customFormat="1" hidden="1" x14ac:dyDescent="0.25"/>
    <row r="3543" s="62" customFormat="1" hidden="1" x14ac:dyDescent="0.25"/>
    <row r="3544" s="62" customFormat="1" hidden="1" x14ac:dyDescent="0.25"/>
    <row r="3545" s="62" customFormat="1" hidden="1" x14ac:dyDescent="0.25"/>
    <row r="3546" s="62" customFormat="1" hidden="1" x14ac:dyDescent="0.25"/>
    <row r="3547" s="62" customFormat="1" hidden="1" x14ac:dyDescent="0.25"/>
    <row r="3548" s="62" customFormat="1" hidden="1" x14ac:dyDescent="0.25"/>
    <row r="3549" s="62" customFormat="1" hidden="1" x14ac:dyDescent="0.25"/>
    <row r="3550" s="62" customFormat="1" hidden="1" x14ac:dyDescent="0.25"/>
    <row r="3551" s="62" customFormat="1" hidden="1" x14ac:dyDescent="0.25"/>
    <row r="3552" s="62" customFormat="1" hidden="1" x14ac:dyDescent="0.25"/>
    <row r="3553" s="62" customFormat="1" hidden="1" x14ac:dyDescent="0.25"/>
    <row r="3554" s="62" customFormat="1" hidden="1" x14ac:dyDescent="0.25"/>
    <row r="3555" s="62" customFormat="1" hidden="1" x14ac:dyDescent="0.25"/>
    <row r="3556" s="62" customFormat="1" hidden="1" x14ac:dyDescent="0.25"/>
    <row r="3557" s="62" customFormat="1" hidden="1" x14ac:dyDescent="0.25"/>
    <row r="3558" s="62" customFormat="1" hidden="1" x14ac:dyDescent="0.25"/>
    <row r="3559" s="62" customFormat="1" hidden="1" x14ac:dyDescent="0.25"/>
    <row r="3560" s="62" customFormat="1" hidden="1" x14ac:dyDescent="0.25"/>
    <row r="3561" s="62" customFormat="1" hidden="1" x14ac:dyDescent="0.25"/>
    <row r="3562" s="62" customFormat="1" hidden="1" x14ac:dyDescent="0.25"/>
    <row r="3563" s="62" customFormat="1" hidden="1" x14ac:dyDescent="0.25"/>
    <row r="3564" s="62" customFormat="1" hidden="1" x14ac:dyDescent="0.25"/>
    <row r="3565" s="62" customFormat="1" hidden="1" x14ac:dyDescent="0.25"/>
    <row r="3566" s="62" customFormat="1" hidden="1" x14ac:dyDescent="0.25"/>
    <row r="3567" s="62" customFormat="1" hidden="1" x14ac:dyDescent="0.25"/>
    <row r="3568" s="62" customFormat="1" hidden="1" x14ac:dyDescent="0.25"/>
    <row r="3569" s="62" customFormat="1" hidden="1" x14ac:dyDescent="0.25"/>
    <row r="3570" s="62" customFormat="1" hidden="1" x14ac:dyDescent="0.25"/>
    <row r="3571" s="62" customFormat="1" hidden="1" x14ac:dyDescent="0.25"/>
    <row r="3572" s="62" customFormat="1" hidden="1" x14ac:dyDescent="0.25"/>
    <row r="3573" s="62" customFormat="1" hidden="1" x14ac:dyDescent="0.25"/>
    <row r="3574" s="62" customFormat="1" hidden="1" x14ac:dyDescent="0.25"/>
    <row r="3575" s="62" customFormat="1" hidden="1" x14ac:dyDescent="0.25"/>
    <row r="3576" s="62" customFormat="1" hidden="1" x14ac:dyDescent="0.25"/>
    <row r="3577" s="62" customFormat="1" hidden="1" x14ac:dyDescent="0.25"/>
    <row r="3578" s="62" customFormat="1" hidden="1" x14ac:dyDescent="0.25"/>
    <row r="3579" s="62" customFormat="1" hidden="1" x14ac:dyDescent="0.25"/>
    <row r="3580" s="62" customFormat="1" hidden="1" x14ac:dyDescent="0.25"/>
    <row r="3581" s="62" customFormat="1" hidden="1" x14ac:dyDescent="0.25"/>
    <row r="3582" s="62" customFormat="1" hidden="1" x14ac:dyDescent="0.25"/>
    <row r="3583" s="62" customFormat="1" hidden="1" x14ac:dyDescent="0.25"/>
    <row r="3584" s="62" customFormat="1" hidden="1" x14ac:dyDescent="0.25"/>
    <row r="3585" s="62" customFormat="1" hidden="1" x14ac:dyDescent="0.25"/>
    <row r="3586" s="62" customFormat="1" hidden="1" x14ac:dyDescent="0.25"/>
    <row r="3587" s="62" customFormat="1" hidden="1" x14ac:dyDescent="0.25"/>
    <row r="3588" s="62" customFormat="1" hidden="1" x14ac:dyDescent="0.25"/>
    <row r="3589" s="62" customFormat="1" hidden="1" x14ac:dyDescent="0.25"/>
    <row r="3590" s="62" customFormat="1" hidden="1" x14ac:dyDescent="0.25"/>
    <row r="3591" s="62" customFormat="1" hidden="1" x14ac:dyDescent="0.25"/>
    <row r="3592" s="62" customFormat="1" hidden="1" x14ac:dyDescent="0.25"/>
    <row r="3593" s="62" customFormat="1" hidden="1" x14ac:dyDescent="0.25"/>
    <row r="3594" s="62" customFormat="1" hidden="1" x14ac:dyDescent="0.25"/>
    <row r="3595" s="62" customFormat="1" hidden="1" x14ac:dyDescent="0.25"/>
    <row r="3596" s="62" customFormat="1" hidden="1" x14ac:dyDescent="0.25"/>
    <row r="3597" s="62" customFormat="1" hidden="1" x14ac:dyDescent="0.25"/>
    <row r="3598" s="62" customFormat="1" hidden="1" x14ac:dyDescent="0.25"/>
    <row r="3599" s="62" customFormat="1" hidden="1" x14ac:dyDescent="0.25"/>
    <row r="3600" s="62" customFormat="1" hidden="1" x14ac:dyDescent="0.25"/>
    <row r="3601" spans="5:20" s="62" customFormat="1" hidden="1" x14ac:dyDescent="0.25"/>
    <row r="3602" spans="5:20" s="62" customFormat="1" hidden="1" x14ac:dyDescent="0.25"/>
    <row r="3603" spans="5:20" s="62" customFormat="1" hidden="1" x14ac:dyDescent="0.25"/>
    <row r="3604" spans="5:20" s="62" customFormat="1" hidden="1" x14ac:dyDescent="0.25"/>
    <row r="3605" spans="5:20" s="62" customFormat="1" hidden="1" x14ac:dyDescent="0.25"/>
    <row r="3606" spans="5:20" s="62" customFormat="1" hidden="1" x14ac:dyDescent="0.25"/>
    <row r="3607" spans="5:20" s="62" customFormat="1" hidden="1" x14ac:dyDescent="0.25"/>
    <row r="3608" spans="5:20" s="62" customFormat="1" hidden="1" x14ac:dyDescent="0.25">
      <c r="E3608" s="1"/>
      <c r="F3608" s="1"/>
      <c r="G3608" s="1"/>
      <c r="H3608" s="1"/>
      <c r="I3608" s="1"/>
      <c r="J3608" s="1"/>
    </row>
    <row r="3609" spans="5:20" hidden="1" x14ac:dyDescent="0.25">
      <c r="Q3609" s="62"/>
      <c r="R3609" s="62"/>
      <c r="S3609" s="62"/>
      <c r="T3609" s="62"/>
    </row>
  </sheetData>
  <mergeCells count="27">
    <mergeCell ref="H2:L2"/>
    <mergeCell ref="B5:L5"/>
    <mergeCell ref="D15:I15"/>
    <mergeCell ref="D22:E22"/>
    <mergeCell ref="E26:L26"/>
    <mergeCell ref="E9:L14"/>
    <mergeCell ref="B3:L3"/>
    <mergeCell ref="B7:L7"/>
    <mergeCell ref="F40:I40"/>
    <mergeCell ref="F41:I41"/>
    <mergeCell ref="F45:K45"/>
    <mergeCell ref="E29:K29"/>
    <mergeCell ref="E34:L34"/>
    <mergeCell ref="F36:I36"/>
    <mergeCell ref="F37:I37"/>
    <mergeCell ref="F38:I38"/>
    <mergeCell ref="F39:I39"/>
    <mergeCell ref="E52:L56"/>
    <mergeCell ref="E57:K57"/>
    <mergeCell ref="E62:L62"/>
    <mergeCell ref="F69:I69"/>
    <mergeCell ref="F73:K73"/>
    <mergeCell ref="F64:I64"/>
    <mergeCell ref="F65:I65"/>
    <mergeCell ref="F66:I66"/>
    <mergeCell ref="F67:I67"/>
    <mergeCell ref="F68:I68"/>
  </mergeCells>
  <dataValidations count="4">
    <dataValidation type="list" showInputMessage="1" showErrorMessage="1" sqref="F49 F77">
      <formula1>$T$36:$T$39</formula1>
    </dataValidation>
    <dataValidation type="list" showInputMessage="1" showErrorMessage="1" sqref="F32 F60">
      <formula1>$S$36:$S$38</formula1>
    </dataValidation>
    <dataValidation type="list" showInputMessage="1" showErrorMessage="1" sqref="J41">
      <formula1>$R$36:$R$45</formula1>
    </dataValidation>
    <dataValidation type="list" showInputMessage="1" showErrorMessage="1" sqref="F41:I41">
      <formula1>$O$36:$O$41</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Einleitung &amp; Vorgehensweise</vt:lpstr>
      <vt:lpstr>Aufgabe 1</vt:lpstr>
      <vt:lpstr>Lösung Aufgabe 1</vt:lpstr>
      <vt:lpstr>Aufgabe 2</vt:lpstr>
      <vt:lpstr>Lösung Aufgabe 2</vt:lpstr>
      <vt:lpstr>Notizblatt</vt:lpstr>
    </vt:vector>
  </TitlesOfParts>
  <Company>Universität Zürich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Lukas Meier</dc:creator>
  <cp:lastModifiedBy>Toni Meyer (tonmey)</cp:lastModifiedBy>
  <dcterms:created xsi:type="dcterms:W3CDTF">2012-04-18T11:44:26Z</dcterms:created>
  <dcterms:modified xsi:type="dcterms:W3CDTF">2018-07-17T14:02:17Z</dcterms:modified>
</cp:coreProperties>
</file>